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820" windowHeight="8532" activeTab="0"/>
  </bookViews>
  <sheets>
    <sheet name="Instructions" sheetId="1" r:id="rId1"/>
    <sheet name="Independent x1 x2" sheetId="2" r:id="rId2"/>
    <sheet name="Correlated x1 x2" sheetId="3" r:id="rId3"/>
    <sheet name="Parameter Summary" sheetId="4" r:id="rId4"/>
    <sheet name="Independent Case Parameter Plot" sheetId="5" r:id="rId5"/>
    <sheet name="Correlated Case Parameter Plot" sheetId="6" r:id="rId6"/>
  </sheets>
  <definedNames/>
  <calcPr fullCalcOnLoad="1"/>
</workbook>
</file>

<file path=xl/sharedStrings.xml><?xml version="1.0" encoding="utf-8"?>
<sst xmlns="http://schemas.openxmlformats.org/spreadsheetml/2006/main" count="137" uniqueCount="75">
  <si>
    <r>
      <t xml:space="preserve">     a.  For the "Input Y Range" field, enter </t>
    </r>
    <r>
      <rPr>
        <sz val="10"/>
        <rFont val="Times New Roman"/>
        <family val="1"/>
      </rPr>
      <t>E8:E108</t>
    </r>
  </si>
  <si>
    <r>
      <t xml:space="preserve">     b.  For the "Input X Range" field, enter </t>
    </r>
    <r>
      <rPr>
        <sz val="10"/>
        <rFont val="Times New Roman"/>
        <family val="1"/>
      </rPr>
      <t>A8:C108</t>
    </r>
    <r>
      <rPr>
        <sz val="10"/>
        <rFont val="Times New Roman"/>
        <family val="0"/>
      </rPr>
      <t xml:space="preserve">  (Do NOT include the error term observations in column D!)</t>
    </r>
  </si>
  <si>
    <r>
      <t xml:space="preserve">     d.  In the "Output Range" field, enter </t>
    </r>
    <r>
      <rPr>
        <sz val="10"/>
        <rFont val="Times New Roman"/>
        <family val="1"/>
      </rPr>
      <t>L7</t>
    </r>
  </si>
  <si>
    <t>3.  In the Regression dialogue box:  (you will only need to supply these ranges for the first replication)</t>
  </si>
  <si>
    <t>4.  Click OK in the Regression dialogue box, then click OK again to overwrite the current content of cells C7:T29</t>
  </si>
  <si>
    <t xml:space="preserve">2.  Choose the "Tools", then "Data Analysis" menu options, and select "Regression" from the Data Analysis menu.  Click OK.  </t>
  </si>
  <si>
    <t>1.  Switch to worksheet "Independent x1 x2".  Hit the F9 key one or more times.</t>
  </si>
  <si>
    <t>Timothy S. Vaughan, University of Wisconsin - Eau Claire</t>
  </si>
  <si>
    <t>Kelly E. Berry, University of Wisconsin - Eau Claire</t>
  </si>
  <si>
    <r>
      <t>Worksheet "Correlated x1 x2"</t>
    </r>
    <r>
      <rPr>
        <sz val="10"/>
        <rFont val="Times New Roman"/>
        <family val="0"/>
      </rPr>
      <t xml:space="preserve"> is identical to worksheet "Independent x1 x2", except the </t>
    </r>
    <r>
      <rPr>
        <i/>
        <sz val="10"/>
        <rFont val="Times New Roman"/>
        <family val="1"/>
      </rPr>
      <t>x</t>
    </r>
    <r>
      <rPr>
        <vertAlign val="subscript"/>
        <sz val="10"/>
        <rFont val="Times New Roman"/>
        <family val="1"/>
      </rPr>
      <t>2</t>
    </r>
    <r>
      <rPr>
        <sz val="10"/>
        <rFont val="Times New Roman"/>
        <family val="0"/>
      </rPr>
      <t xml:space="preserve"> values in cells B9:B108 are correlated with the respective </t>
    </r>
    <r>
      <rPr>
        <i/>
        <sz val="10"/>
        <rFont val="Times New Roman"/>
        <family val="1"/>
      </rPr>
      <t>x</t>
    </r>
    <r>
      <rPr>
        <vertAlign val="subscript"/>
        <sz val="10"/>
        <rFont val="Times New Roman"/>
        <family val="1"/>
      </rPr>
      <t>1</t>
    </r>
    <r>
      <rPr>
        <sz val="10"/>
        <rFont val="Times New Roman"/>
        <family val="0"/>
      </rPr>
      <t xml:space="preserve"> values.  More specifically, each </t>
    </r>
    <r>
      <rPr>
        <i/>
        <sz val="10"/>
        <rFont val="Times New Roman"/>
        <family val="1"/>
      </rPr>
      <t>x</t>
    </r>
    <r>
      <rPr>
        <vertAlign val="subscript"/>
        <sz val="10"/>
        <rFont val="Times New Roman"/>
        <family val="1"/>
      </rPr>
      <t>2</t>
    </r>
    <r>
      <rPr>
        <sz val="10"/>
        <rFont val="Times New Roman"/>
        <family val="0"/>
      </rPr>
      <t xml:space="preserve"> value is generated uniformly over the range [</t>
    </r>
    <r>
      <rPr>
        <i/>
        <sz val="10"/>
        <rFont val="Times New Roman"/>
        <family val="1"/>
      </rPr>
      <t>x</t>
    </r>
    <r>
      <rPr>
        <vertAlign val="subscript"/>
        <sz val="10"/>
        <rFont val="Times New Roman"/>
        <family val="1"/>
      </rPr>
      <t>1</t>
    </r>
    <r>
      <rPr>
        <sz val="10"/>
        <rFont val="Times New Roman"/>
        <family val="0"/>
      </rPr>
      <t xml:space="preserve"> - </t>
    </r>
    <r>
      <rPr>
        <i/>
        <sz val="10"/>
        <rFont val="Times New Roman"/>
        <family val="1"/>
      </rPr>
      <t>w</t>
    </r>
    <r>
      <rPr>
        <sz val="10"/>
        <rFont val="Times New Roman"/>
        <family val="0"/>
      </rPr>
      <t xml:space="preserve">/2, </t>
    </r>
    <r>
      <rPr>
        <i/>
        <sz val="10"/>
        <rFont val="Times New Roman"/>
        <family val="1"/>
      </rPr>
      <t>x</t>
    </r>
    <r>
      <rPr>
        <vertAlign val="subscript"/>
        <sz val="10"/>
        <rFont val="Times New Roman"/>
        <family val="1"/>
      </rPr>
      <t>1</t>
    </r>
    <r>
      <rPr>
        <sz val="10"/>
        <rFont val="Times New Roman"/>
        <family val="0"/>
      </rPr>
      <t xml:space="preserve"> + </t>
    </r>
    <r>
      <rPr>
        <i/>
        <sz val="10"/>
        <rFont val="Times New Roman"/>
        <family val="1"/>
      </rPr>
      <t>w</t>
    </r>
    <r>
      <rPr>
        <sz val="10"/>
        <rFont val="Times New Roman"/>
        <family val="0"/>
      </rPr>
      <t xml:space="preserve">/2), where </t>
    </r>
    <r>
      <rPr>
        <i/>
        <sz val="10"/>
        <rFont val="Times New Roman"/>
        <family val="1"/>
      </rPr>
      <t>w</t>
    </r>
    <r>
      <rPr>
        <sz val="10"/>
        <rFont val="Times New Roman"/>
        <family val="0"/>
      </rPr>
      <t xml:space="preserve"> is stored in cell L1.  </t>
    </r>
    <r>
      <rPr>
        <i/>
        <sz val="10"/>
        <rFont val="Times New Roman"/>
        <family val="1"/>
      </rPr>
      <t>x</t>
    </r>
    <r>
      <rPr>
        <vertAlign val="subscript"/>
        <sz val="10"/>
        <rFont val="Times New Roman"/>
        <family val="1"/>
      </rPr>
      <t>2</t>
    </r>
    <r>
      <rPr>
        <sz val="10"/>
        <rFont val="Times New Roman"/>
        <family val="0"/>
      </rPr>
      <t xml:space="preserve"> values less than 0 are converted to 0, values greater than 100 are converted to 100, and the result is rounded to the nearest integer.  Again, hitting the F9 key forces regeneration of all data, plots, and correlation coefficients, but does not affect the regression output displayed in cells L7:T26.  </t>
    </r>
  </si>
  <si>
    <r>
      <t>Worksheet "Parameter Summary"</t>
    </r>
    <r>
      <rPr>
        <sz val="10"/>
        <rFont val="Times New Roman"/>
        <family val="0"/>
      </rPr>
      <t xml:space="preserve"> contains cells in which to store the regression coefficients from 15 replications of the independent (</t>
    </r>
    <r>
      <rPr>
        <i/>
        <sz val="10"/>
        <rFont val="Times New Roman"/>
        <family val="1"/>
      </rPr>
      <t>x</t>
    </r>
    <r>
      <rPr>
        <vertAlign val="subscript"/>
        <sz val="10"/>
        <rFont val="Times New Roman"/>
        <family val="1"/>
      </rPr>
      <t>1</t>
    </r>
    <r>
      <rPr>
        <sz val="10"/>
        <rFont val="Times New Roman"/>
        <family val="1"/>
      </rPr>
      <t>,</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1"/>
      </rPr>
      <t>)</t>
    </r>
    <r>
      <rPr>
        <sz val="10"/>
        <rFont val="Times New Roman"/>
        <family val="0"/>
      </rPr>
      <t xml:space="preserve"> case, and 15 replications of the correlated (</t>
    </r>
    <r>
      <rPr>
        <i/>
        <sz val="10"/>
        <rFont val="Times New Roman"/>
        <family val="1"/>
      </rPr>
      <t>x</t>
    </r>
    <r>
      <rPr>
        <vertAlign val="subscript"/>
        <sz val="10"/>
        <rFont val="Times New Roman"/>
        <family val="1"/>
      </rPr>
      <t>1</t>
    </r>
    <r>
      <rPr>
        <sz val="10"/>
        <rFont val="Times New Roman"/>
        <family val="1"/>
      </rPr>
      <t>,</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1"/>
      </rPr>
      <t>)</t>
    </r>
    <r>
      <rPr>
        <sz val="10"/>
        <rFont val="Times New Roman"/>
        <family val="0"/>
      </rPr>
      <t xml:space="preserve"> case.  These cells are referenced by the plots contained in the </t>
    </r>
    <r>
      <rPr>
        <b/>
        <sz val="10"/>
        <rFont val="Times New Roman"/>
        <family val="1"/>
      </rPr>
      <t>"Independent Case Parameter Plot"</t>
    </r>
    <r>
      <rPr>
        <sz val="10"/>
        <rFont val="Times New Roman"/>
        <family val="0"/>
      </rPr>
      <t xml:space="preserve"> and </t>
    </r>
    <r>
      <rPr>
        <b/>
        <sz val="10"/>
        <rFont val="Times New Roman"/>
        <family val="1"/>
      </rPr>
      <t>"Correlated Case Parameter Plot" sheets</t>
    </r>
    <r>
      <rPr>
        <sz val="10"/>
        <rFont val="Times New Roman"/>
        <family val="0"/>
      </rPr>
      <t>, respectively.</t>
    </r>
  </si>
  <si>
    <t>Multicollinearity Demonstration</t>
  </si>
  <si>
    <t>x2</t>
  </si>
  <si>
    <t>x3</t>
  </si>
  <si>
    <t>y</t>
  </si>
  <si>
    <t>s</t>
  </si>
  <si>
    <r>
      <t>b</t>
    </r>
    <r>
      <rPr>
        <vertAlign val="subscript"/>
        <sz val="12"/>
        <rFont val="Symbol"/>
        <family val="1"/>
      </rPr>
      <t>3</t>
    </r>
  </si>
  <si>
    <r>
      <t>b</t>
    </r>
    <r>
      <rPr>
        <vertAlign val="subscript"/>
        <sz val="12"/>
        <rFont val="Times New Roman"/>
        <family val="1"/>
      </rPr>
      <t>2</t>
    </r>
  </si>
  <si>
    <r>
      <t>b</t>
    </r>
    <r>
      <rPr>
        <vertAlign val="subscript"/>
        <sz val="12"/>
        <rFont val="Times New Roman"/>
        <family val="1"/>
      </rPr>
      <t>1</t>
    </r>
  </si>
  <si>
    <r>
      <t>b</t>
    </r>
    <r>
      <rPr>
        <vertAlign val="subscript"/>
        <sz val="12"/>
        <rFont val="Times New Roman"/>
        <family val="1"/>
      </rPr>
      <t>0</t>
    </r>
  </si>
  <si>
    <r>
      <t>x</t>
    </r>
    <r>
      <rPr>
        <vertAlign val="subscript"/>
        <sz val="12"/>
        <rFont val="Times New Roman"/>
        <family val="1"/>
      </rPr>
      <t>1</t>
    </r>
  </si>
  <si>
    <r>
      <t>x</t>
    </r>
    <r>
      <rPr>
        <vertAlign val="subscript"/>
        <sz val="12"/>
        <rFont val="Times New Roman"/>
        <family val="1"/>
      </rPr>
      <t>2</t>
    </r>
  </si>
  <si>
    <r>
      <t>x</t>
    </r>
    <r>
      <rPr>
        <vertAlign val="subscript"/>
        <sz val="12"/>
        <rFont val="Times New Roman"/>
        <family val="1"/>
      </rPr>
      <t>3</t>
    </r>
  </si>
  <si>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</si>
  <si>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</si>
  <si>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</si>
  <si>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</si>
  <si>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</si>
  <si>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</si>
  <si>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</si>
  <si>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</si>
  <si>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</si>
  <si>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</si>
  <si>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</si>
  <si>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</si>
  <si>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</si>
  <si>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</si>
  <si>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</si>
  <si>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</si>
  <si>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</si>
  <si>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</si>
  <si>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</si>
  <si>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</si>
  <si>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</si>
  <si>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</si>
  <si>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</si>
  <si>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</si>
  <si>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Correlation Matrix:</t>
  </si>
  <si>
    <r>
      <t xml:space="preserve">Independent </t>
    </r>
    <r>
      <rPr>
        <i/>
        <sz val="14"/>
        <rFont val="Times New Roman"/>
        <family val="1"/>
      </rPr>
      <t>x</t>
    </r>
    <r>
      <rPr>
        <vertAlign val="subscript"/>
        <sz val="14"/>
        <rFont val="Times New Roman"/>
        <family val="1"/>
      </rPr>
      <t>1</t>
    </r>
    <r>
      <rPr>
        <sz val="14"/>
        <rFont val="Times New Roman"/>
        <family val="0"/>
      </rPr>
      <t xml:space="preserve">, </t>
    </r>
    <r>
      <rPr>
        <i/>
        <sz val="14"/>
        <rFont val="Times New Roman"/>
        <family val="1"/>
      </rPr>
      <t>x</t>
    </r>
    <r>
      <rPr>
        <vertAlign val="subscript"/>
        <sz val="14"/>
        <rFont val="Times New Roman"/>
        <family val="1"/>
      </rPr>
      <t>2</t>
    </r>
  </si>
  <si>
    <r>
      <t xml:space="preserve">Correlated </t>
    </r>
    <r>
      <rPr>
        <i/>
        <sz val="14"/>
        <rFont val="Times New Roman"/>
        <family val="1"/>
      </rPr>
      <t>x</t>
    </r>
    <r>
      <rPr>
        <vertAlign val="subscript"/>
        <sz val="14"/>
        <rFont val="Times New Roman"/>
        <family val="1"/>
      </rPr>
      <t>1</t>
    </r>
    <r>
      <rPr>
        <sz val="14"/>
        <rFont val="Times New Roman"/>
        <family val="0"/>
      </rPr>
      <t xml:space="preserve">, </t>
    </r>
    <r>
      <rPr>
        <i/>
        <sz val="14"/>
        <rFont val="Times New Roman"/>
        <family val="1"/>
      </rPr>
      <t>x</t>
    </r>
    <r>
      <rPr>
        <vertAlign val="subscript"/>
        <sz val="14"/>
        <rFont val="Times New Roman"/>
        <family val="1"/>
      </rPr>
      <t>2</t>
    </r>
  </si>
  <si>
    <t>e</t>
  </si>
  <si>
    <t>x1</t>
  </si>
  <si>
    <r>
      <t xml:space="preserve">I.  Independent </t>
    </r>
    <r>
      <rPr>
        <i/>
        <sz val="12"/>
        <rFont val="Times New Roman"/>
        <family val="1"/>
      </rPr>
      <t>x</t>
    </r>
    <r>
      <rPr>
        <vertAlign val="subscript"/>
        <sz val="12"/>
        <rFont val="Times New Roman"/>
        <family val="1"/>
      </rPr>
      <t>1</t>
    </r>
    <r>
      <rPr>
        <sz val="12"/>
        <rFont val="Times New Roman"/>
        <family val="0"/>
      </rPr>
      <t xml:space="preserve">, </t>
    </r>
    <r>
      <rPr>
        <i/>
        <sz val="12"/>
        <rFont val="Times New Roman"/>
        <family val="1"/>
      </rPr>
      <t>x</t>
    </r>
    <r>
      <rPr>
        <vertAlign val="subscript"/>
        <sz val="12"/>
        <rFont val="Times New Roman"/>
        <family val="1"/>
      </rPr>
      <t>2</t>
    </r>
    <r>
      <rPr>
        <sz val="12"/>
        <rFont val="Times New Roman"/>
        <family val="0"/>
      </rPr>
      <t xml:space="preserve">, </t>
    </r>
    <r>
      <rPr>
        <i/>
        <sz val="12"/>
        <rFont val="Times New Roman"/>
        <family val="1"/>
      </rPr>
      <t>x</t>
    </r>
    <r>
      <rPr>
        <vertAlign val="subscript"/>
        <sz val="12"/>
        <rFont val="Times New Roman"/>
        <family val="1"/>
      </rPr>
      <t>3</t>
    </r>
    <r>
      <rPr>
        <sz val="12"/>
        <rFont val="Times New Roman"/>
        <family val="0"/>
      </rPr>
      <t xml:space="preserve"> </t>
    </r>
  </si>
  <si>
    <r>
      <t>Independent x</t>
    </r>
    <r>
      <rPr>
        <vertAlign val="subscript"/>
        <sz val="12"/>
        <rFont val="Times New Roman"/>
        <family val="1"/>
      </rPr>
      <t>1</t>
    </r>
    <r>
      <rPr>
        <sz val="12"/>
        <rFont val="Times New Roman"/>
        <family val="1"/>
      </rPr>
      <t>, x</t>
    </r>
    <r>
      <rPr>
        <vertAlign val="subscript"/>
        <sz val="12"/>
        <rFont val="Times New Roman"/>
        <family val="1"/>
      </rPr>
      <t>2</t>
    </r>
  </si>
  <si>
    <r>
      <t>b</t>
    </r>
    <r>
      <rPr>
        <vertAlign val="subscript"/>
        <sz val="14"/>
        <rFont val="Times New Roman"/>
        <family val="1"/>
      </rPr>
      <t>0</t>
    </r>
  </si>
  <si>
    <r>
      <t>b</t>
    </r>
    <r>
      <rPr>
        <vertAlign val="subscript"/>
        <sz val="14"/>
        <rFont val="Times New Roman"/>
        <family val="1"/>
      </rPr>
      <t>1</t>
    </r>
  </si>
  <si>
    <r>
      <t>b</t>
    </r>
    <r>
      <rPr>
        <vertAlign val="subscript"/>
        <sz val="14"/>
        <rFont val="Times New Roman"/>
        <family val="1"/>
      </rPr>
      <t>2</t>
    </r>
  </si>
  <si>
    <r>
      <t>b</t>
    </r>
    <r>
      <rPr>
        <vertAlign val="subscript"/>
        <sz val="14"/>
        <rFont val="Times New Roman"/>
        <family val="1"/>
      </rPr>
      <t>3</t>
    </r>
  </si>
  <si>
    <t>Rep:</t>
  </si>
  <si>
    <t>PASTE REGRESSION COEFFICIENTS HERE:</t>
  </si>
  <si>
    <t>Parameter Estimates:</t>
  </si>
  <si>
    <r>
      <t>II.  Correlated x</t>
    </r>
    <r>
      <rPr>
        <vertAlign val="subscript"/>
        <sz val="12"/>
        <rFont val="Times New Roman"/>
        <family val="1"/>
      </rPr>
      <t>1</t>
    </r>
    <r>
      <rPr>
        <sz val="12"/>
        <rFont val="Times New Roman"/>
        <family val="0"/>
      </rPr>
      <t>, x</t>
    </r>
    <r>
      <rPr>
        <vertAlign val="subscript"/>
        <sz val="12"/>
        <rFont val="Times New Roman"/>
        <family val="1"/>
      </rPr>
      <t>2</t>
    </r>
  </si>
  <si>
    <r>
      <t>Correlated x</t>
    </r>
    <r>
      <rPr>
        <vertAlign val="subscript"/>
        <sz val="12"/>
        <rFont val="Times New Roman"/>
        <family val="1"/>
      </rPr>
      <t>1</t>
    </r>
    <r>
      <rPr>
        <sz val="12"/>
        <rFont val="Times New Roman"/>
        <family val="0"/>
      </rPr>
      <t>, x</t>
    </r>
    <r>
      <rPr>
        <vertAlign val="subscript"/>
        <sz val="12"/>
        <rFont val="Times New Roman"/>
        <family val="1"/>
      </rPr>
      <t>2</t>
    </r>
  </si>
  <si>
    <t xml:space="preserve">w = </t>
  </si>
  <si>
    <r>
      <t>(</t>
    </r>
    <r>
      <rPr>
        <i/>
        <sz val="12"/>
        <rFont val="Times New Roman"/>
        <family val="1"/>
      </rPr>
      <t>x</t>
    </r>
    <r>
      <rPr>
        <vertAlign val="subscript"/>
        <sz val="12"/>
        <rFont val="Times New Roman"/>
        <family val="1"/>
      </rPr>
      <t>2</t>
    </r>
    <r>
      <rPr>
        <sz val="12"/>
        <rFont val="Times New Roman"/>
        <family val="0"/>
      </rPr>
      <t xml:space="preserve"> has uniform distribution over [</t>
    </r>
    <r>
      <rPr>
        <i/>
        <sz val="12"/>
        <rFont val="Times New Roman"/>
        <family val="1"/>
      </rPr>
      <t>x</t>
    </r>
    <r>
      <rPr>
        <vertAlign val="subscript"/>
        <sz val="12"/>
        <rFont val="Times New Roman"/>
        <family val="1"/>
      </rPr>
      <t>1</t>
    </r>
    <r>
      <rPr>
        <sz val="12"/>
        <rFont val="Times New Roman"/>
        <family val="0"/>
      </rPr>
      <t xml:space="preserve"> - </t>
    </r>
    <r>
      <rPr>
        <i/>
        <sz val="12"/>
        <rFont val="Times New Roman"/>
        <family val="1"/>
      </rPr>
      <t>w</t>
    </r>
    <r>
      <rPr>
        <sz val="12"/>
        <rFont val="Times New Roman"/>
        <family val="0"/>
      </rPr>
      <t xml:space="preserve">/2, </t>
    </r>
    <r>
      <rPr>
        <i/>
        <sz val="12"/>
        <rFont val="Times New Roman"/>
        <family val="1"/>
      </rPr>
      <t>x</t>
    </r>
    <r>
      <rPr>
        <vertAlign val="subscript"/>
        <sz val="12"/>
        <rFont val="Times New Roman"/>
        <family val="1"/>
      </rPr>
      <t>1</t>
    </r>
    <r>
      <rPr>
        <sz val="12"/>
        <rFont val="Times New Roman"/>
        <family val="0"/>
      </rPr>
      <t xml:space="preserve"> + </t>
    </r>
    <r>
      <rPr>
        <i/>
        <sz val="12"/>
        <rFont val="Times New Roman"/>
        <family val="1"/>
      </rPr>
      <t>w</t>
    </r>
    <r>
      <rPr>
        <sz val="12"/>
        <rFont val="Times New Roman"/>
        <family val="0"/>
      </rPr>
      <t>/2], subject to min = 0, max = 100)</t>
    </r>
  </si>
  <si>
    <t xml:space="preserve">     c.  Check the box labeled "Labels"</t>
  </si>
  <si>
    <t>Min</t>
  </si>
  <si>
    <t>Max</t>
  </si>
  <si>
    <t>Mean</t>
  </si>
  <si>
    <t>This workbook facilitates a demonstration of the sampling distribution of regression coefficients under multicollinearity.  The worksheets required are as follows:</t>
  </si>
  <si>
    <t>Conducting the exercise:  You may want to first delete the current entries in cells B6:P9 and B13:P16 of the "Parameter Summary" worksheet.  You will also need the Analysis ToolPak installed.  Refer to your Excel documentation if the Analysis Toolpak is not installed.</t>
  </si>
  <si>
    <r>
      <t>Worksheet "Independent x1 x2"</t>
    </r>
    <r>
      <rPr>
        <sz val="10"/>
        <rFont val="Times New Roman"/>
        <family val="0"/>
      </rPr>
      <t xml:space="preserve"> generates </t>
    </r>
    <r>
      <rPr>
        <i/>
        <sz val="10"/>
        <rFont val="Times New Roman"/>
        <family val="1"/>
      </rPr>
      <t>n</t>
    </r>
    <r>
      <rPr>
        <sz val="10"/>
        <rFont val="Times New Roman"/>
        <family val="0"/>
      </rPr>
      <t xml:space="preserve"> = 100 independent observations of three predictor variables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and </t>
    </r>
    <r>
      <rPr>
        <i/>
        <sz val="10"/>
        <rFont val="Times New Roman"/>
        <family val="1"/>
      </rPr>
      <t>x</t>
    </r>
    <r>
      <rPr>
        <vertAlign val="subscript"/>
        <sz val="10"/>
        <rFont val="Times New Roman"/>
        <family val="1"/>
      </rPr>
      <t xml:space="preserve">3, </t>
    </r>
    <r>
      <rPr>
        <sz val="10"/>
        <rFont val="Times New Roman"/>
        <family val="1"/>
      </rPr>
      <t>as well as the associated error terms and response variable value.</t>
    </r>
    <r>
      <rPr>
        <vertAlign val="subscript"/>
        <sz val="10"/>
        <rFont val="Times New Roman"/>
        <family val="1"/>
      </rPr>
      <t xml:space="preserve">  </t>
    </r>
    <r>
      <rPr>
        <sz val="10"/>
        <rFont val="Times New Roman"/>
        <family val="0"/>
      </rPr>
      <t>The predictor variables are generated uniformly over the range [0,100), then rounded to the nearest integer.  These values appear in cells A9:C108 of the worksheet.  A normally distributed random error term (</t>
    </r>
    <r>
      <rPr>
        <i/>
        <sz val="10"/>
        <rFont val="Symbol"/>
        <family val="1"/>
      </rPr>
      <t>e</t>
    </r>
    <r>
      <rPr>
        <sz val="10"/>
        <rFont val="Times New Roman"/>
        <family val="0"/>
      </rPr>
      <t>) is also generated for each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t>
    </r>
    <r>
      <rPr>
        <i/>
        <sz val="10"/>
        <rFont val="Times New Roman"/>
        <family val="1"/>
      </rPr>
      <t>x</t>
    </r>
    <r>
      <rPr>
        <vertAlign val="subscript"/>
        <sz val="10"/>
        <rFont val="Times New Roman"/>
        <family val="1"/>
      </rPr>
      <t>3</t>
    </r>
    <r>
      <rPr>
        <sz val="10"/>
        <rFont val="Times New Roman"/>
        <family val="0"/>
      </rPr>
      <t xml:space="preserve">), using standard deviation </t>
    </r>
    <r>
      <rPr>
        <i/>
        <sz val="10"/>
        <rFont val="Symbol"/>
        <family val="1"/>
      </rPr>
      <t>s</t>
    </r>
    <r>
      <rPr>
        <sz val="10"/>
        <rFont val="Times New Roman"/>
        <family val="0"/>
      </rPr>
      <t xml:space="preserve"> stored in cell D6.  These values appear in cells D9:D108.   Response (</t>
    </r>
    <r>
      <rPr>
        <i/>
        <sz val="10"/>
        <rFont val="Times New Roman"/>
        <family val="1"/>
      </rPr>
      <t>y</t>
    </r>
    <r>
      <rPr>
        <sz val="10"/>
        <rFont val="Times New Roman"/>
        <family val="0"/>
      </rPr>
      <t xml:space="preserve">) values are computed under the relationship </t>
    </r>
    <r>
      <rPr>
        <i/>
        <sz val="10"/>
        <rFont val="Times New Roman"/>
        <family val="1"/>
      </rPr>
      <t>y</t>
    </r>
    <r>
      <rPr>
        <sz val="10"/>
        <rFont val="Times New Roman"/>
        <family val="0"/>
      </rPr>
      <t xml:space="preserve"> = </t>
    </r>
    <r>
      <rPr>
        <i/>
        <sz val="10"/>
        <rFont val="Symbol"/>
        <family val="1"/>
      </rPr>
      <t>b</t>
    </r>
    <r>
      <rPr>
        <vertAlign val="subscript"/>
        <sz val="10"/>
        <rFont val="Times New Roman"/>
        <family val="1"/>
      </rPr>
      <t>0</t>
    </r>
    <r>
      <rPr>
        <sz val="10"/>
        <rFont val="Times New Roman"/>
        <family val="0"/>
      </rPr>
      <t xml:space="preserve"> + </t>
    </r>
    <r>
      <rPr>
        <i/>
        <sz val="10"/>
        <rFont val="Symbol"/>
        <family val="1"/>
      </rPr>
      <t>b</t>
    </r>
    <r>
      <rPr>
        <vertAlign val="subscript"/>
        <sz val="10"/>
        <rFont val="Times New Roman"/>
        <family val="1"/>
      </rPr>
      <t>1</t>
    </r>
    <r>
      <rPr>
        <i/>
        <sz val="10"/>
        <rFont val="Times New Roman"/>
        <family val="1"/>
      </rPr>
      <t>x</t>
    </r>
    <r>
      <rPr>
        <vertAlign val="subscript"/>
        <sz val="10"/>
        <rFont val="Times New Roman"/>
        <family val="1"/>
      </rPr>
      <t>1</t>
    </r>
    <r>
      <rPr>
        <sz val="10"/>
        <rFont val="Times New Roman"/>
        <family val="0"/>
      </rPr>
      <t xml:space="preserve"> + </t>
    </r>
    <r>
      <rPr>
        <sz val="10"/>
        <rFont val="Symbol"/>
        <family val="1"/>
      </rPr>
      <t>b</t>
    </r>
    <r>
      <rPr>
        <vertAlign val="subscript"/>
        <sz val="10"/>
        <rFont val="Times New Roman"/>
        <family val="1"/>
      </rPr>
      <t>2</t>
    </r>
    <r>
      <rPr>
        <i/>
        <sz val="10"/>
        <rFont val="Times New Roman"/>
        <family val="1"/>
      </rPr>
      <t>x</t>
    </r>
    <r>
      <rPr>
        <vertAlign val="subscript"/>
        <sz val="10"/>
        <rFont val="Times New Roman"/>
        <family val="1"/>
      </rPr>
      <t>2</t>
    </r>
    <r>
      <rPr>
        <sz val="10"/>
        <rFont val="Times New Roman"/>
        <family val="0"/>
      </rPr>
      <t xml:space="preserve"> + </t>
    </r>
    <r>
      <rPr>
        <i/>
        <sz val="10"/>
        <rFont val="Symbol"/>
        <family val="1"/>
      </rPr>
      <t>b</t>
    </r>
    <r>
      <rPr>
        <vertAlign val="subscript"/>
        <sz val="10"/>
        <rFont val="Times New Roman"/>
        <family val="1"/>
      </rPr>
      <t>3</t>
    </r>
    <r>
      <rPr>
        <i/>
        <sz val="10"/>
        <rFont val="Times New Roman"/>
        <family val="1"/>
      </rPr>
      <t>x</t>
    </r>
    <r>
      <rPr>
        <vertAlign val="subscript"/>
        <sz val="10"/>
        <rFont val="Times New Roman"/>
        <family val="1"/>
      </rPr>
      <t>3</t>
    </r>
    <r>
      <rPr>
        <sz val="10"/>
        <rFont val="Times New Roman"/>
        <family val="0"/>
      </rPr>
      <t xml:space="preserve"> + </t>
    </r>
    <r>
      <rPr>
        <i/>
        <sz val="10"/>
        <rFont val="Symbol"/>
        <family val="1"/>
      </rPr>
      <t xml:space="preserve">e.  </t>
    </r>
    <r>
      <rPr>
        <sz val="10"/>
        <rFont val="Times New Roman"/>
        <family val="1"/>
      </rPr>
      <t xml:space="preserve">These values appear in cells E9:E108, computed using </t>
    </r>
    <r>
      <rPr>
        <i/>
        <sz val="10"/>
        <rFont val="Symbol"/>
        <family val="1"/>
      </rPr>
      <t>b</t>
    </r>
    <r>
      <rPr>
        <vertAlign val="subscript"/>
        <sz val="10"/>
        <rFont val="Times New Roman"/>
        <family val="1"/>
      </rPr>
      <t>0</t>
    </r>
    <r>
      <rPr>
        <sz val="10"/>
        <rFont val="Times New Roman"/>
        <family val="1"/>
      </rPr>
      <t xml:space="preserve"> stored in cell E6, and </t>
    </r>
    <r>
      <rPr>
        <i/>
        <sz val="10"/>
        <rFont val="Symbol"/>
        <family val="1"/>
      </rPr>
      <t>b</t>
    </r>
    <r>
      <rPr>
        <vertAlign val="subscript"/>
        <sz val="10"/>
        <rFont val="Times New Roman"/>
        <family val="1"/>
      </rPr>
      <t>1</t>
    </r>
    <r>
      <rPr>
        <sz val="10"/>
        <rFont val="Times New Roman"/>
        <family val="1"/>
      </rPr>
      <t xml:space="preserve"> - </t>
    </r>
    <r>
      <rPr>
        <i/>
        <sz val="10"/>
        <rFont val="Symbol"/>
        <family val="1"/>
      </rPr>
      <t>b</t>
    </r>
    <r>
      <rPr>
        <vertAlign val="subscript"/>
        <sz val="10"/>
        <rFont val="Times New Roman"/>
        <family val="1"/>
      </rPr>
      <t>3</t>
    </r>
    <r>
      <rPr>
        <sz val="10"/>
        <rFont val="Times New Roman"/>
        <family val="1"/>
      </rPr>
      <t xml:space="preserve"> stored in cells A6:C6.  The (</t>
    </r>
    <r>
      <rPr>
        <i/>
        <sz val="10"/>
        <rFont val="Times New Roman"/>
        <family val="1"/>
      </rPr>
      <t>x</t>
    </r>
    <r>
      <rPr>
        <vertAlign val="subscript"/>
        <sz val="10"/>
        <rFont val="Times New Roman"/>
        <family val="1"/>
      </rPr>
      <t>1</t>
    </r>
    <r>
      <rPr>
        <sz val="10"/>
        <rFont val="Times New Roman"/>
        <family val="1"/>
      </rPr>
      <t xml:space="preserve">, </t>
    </r>
    <r>
      <rPr>
        <i/>
        <sz val="10"/>
        <rFont val="Times New Roman"/>
        <family val="1"/>
      </rPr>
      <t>x</t>
    </r>
    <r>
      <rPr>
        <vertAlign val="subscript"/>
        <sz val="10"/>
        <rFont val="Times New Roman"/>
        <family val="1"/>
      </rPr>
      <t>2</t>
    </r>
    <r>
      <rPr>
        <sz val="10"/>
        <rFont val="Times New Roman"/>
        <family val="1"/>
      </rPr>
      <t xml:space="preserve">, </t>
    </r>
    <r>
      <rPr>
        <i/>
        <sz val="10"/>
        <rFont val="Times New Roman"/>
        <family val="1"/>
      </rPr>
      <t>x</t>
    </r>
    <r>
      <rPr>
        <vertAlign val="subscript"/>
        <sz val="10"/>
        <rFont val="Times New Roman"/>
        <family val="1"/>
      </rPr>
      <t>3</t>
    </r>
    <r>
      <rPr>
        <sz val="10"/>
        <rFont val="Times New Roman"/>
        <family val="1"/>
      </rPr>
      <t xml:space="preserve">) correlation matrix is displayed in cells H27:J29, directly below a scatterplot of </t>
    </r>
    <r>
      <rPr>
        <i/>
        <sz val="10"/>
        <rFont val="Times New Roman"/>
        <family val="1"/>
      </rPr>
      <t>x</t>
    </r>
    <r>
      <rPr>
        <vertAlign val="subscript"/>
        <sz val="10"/>
        <rFont val="Times New Roman"/>
        <family val="1"/>
      </rPr>
      <t>2</t>
    </r>
    <r>
      <rPr>
        <sz val="10"/>
        <rFont val="Times New Roman"/>
        <family val="1"/>
      </rPr>
      <t xml:space="preserve"> vs. </t>
    </r>
    <r>
      <rPr>
        <i/>
        <sz val="10"/>
        <rFont val="Times New Roman"/>
        <family val="1"/>
      </rPr>
      <t>x</t>
    </r>
    <r>
      <rPr>
        <vertAlign val="subscript"/>
        <sz val="10"/>
        <rFont val="Times New Roman"/>
        <family val="1"/>
      </rPr>
      <t>1</t>
    </r>
    <r>
      <rPr>
        <sz val="10"/>
        <rFont val="Times New Roman"/>
        <family val="1"/>
      </rPr>
      <t xml:space="preserve">.  Hitting the F9 key forces regeneration of all random values, and recalculation of the response variable and correlation coefficients.  Hitting F9 does NOT force recalculation of the regression output displayed in cells L7:T26.  This must be done manually as will be discussed below.  </t>
    </r>
  </si>
  <si>
    <r>
      <t>6.  Conduct additional replications of the independent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case by repeating steps 1, 2, 4, and 5 above.  The coefficients from the second replication should be pasted into worksheet "Parameter Summary" in cells C6:C9, the third replication into cells D6:D9, etc.  The </t>
    </r>
    <r>
      <rPr>
        <i/>
        <sz val="10"/>
        <rFont val="Symbol"/>
        <family val="1"/>
      </rPr>
      <t>b</t>
    </r>
    <r>
      <rPr>
        <vertAlign val="subscript"/>
        <sz val="10"/>
        <rFont val="Times New Roman"/>
        <family val="1"/>
      </rPr>
      <t>1</t>
    </r>
    <r>
      <rPr>
        <sz val="10"/>
        <rFont val="Times New Roman"/>
        <family val="1"/>
      </rPr>
      <t>-hat</t>
    </r>
    <r>
      <rPr>
        <sz val="10"/>
        <rFont val="Times New Roman"/>
        <family val="0"/>
      </rPr>
      <t xml:space="preserve"> vs. </t>
    </r>
    <r>
      <rPr>
        <i/>
        <sz val="10"/>
        <rFont val="Symbol"/>
        <family val="1"/>
      </rPr>
      <t>b</t>
    </r>
    <r>
      <rPr>
        <vertAlign val="subscript"/>
        <sz val="10"/>
        <rFont val="Times New Roman"/>
        <family val="1"/>
      </rPr>
      <t>2</t>
    </r>
    <r>
      <rPr>
        <sz val="10"/>
        <rFont val="Times New Roman"/>
        <family val="1"/>
      </rPr>
      <t>-hat</t>
    </r>
    <r>
      <rPr>
        <sz val="10"/>
        <rFont val="Times New Roman"/>
        <family val="0"/>
      </rPr>
      <t xml:space="preserve"> coefficients are plotted on worksheet "Independent Case Parameter Plot"</t>
    </r>
  </si>
  <si>
    <r>
      <t>7.  Repeat the process described above, using the "Correlated x1 x2" worksheet rather than the "Independent x1 x2" worksheet in step 1.  Coefficients from the first replication of the correlated (</t>
    </r>
    <r>
      <rPr>
        <i/>
        <sz val="10"/>
        <rFont val="Times New Roman"/>
        <family val="1"/>
      </rPr>
      <t>x</t>
    </r>
    <r>
      <rPr>
        <vertAlign val="subscript"/>
        <sz val="10"/>
        <rFont val="Times New Roman"/>
        <family val="1"/>
      </rPr>
      <t>1</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0"/>
      </rPr>
      <t xml:space="preserve">) case will be pasted into cells B13:B16 of worksheet "Parameter Summary", the second replication into cells C13:C16, etc.  The </t>
    </r>
    <r>
      <rPr>
        <i/>
        <sz val="10"/>
        <rFont val="Symbol"/>
        <family val="1"/>
      </rPr>
      <t>b</t>
    </r>
    <r>
      <rPr>
        <vertAlign val="subscript"/>
        <sz val="10"/>
        <rFont val="Times New Roman"/>
        <family val="1"/>
      </rPr>
      <t>1</t>
    </r>
    <r>
      <rPr>
        <sz val="10"/>
        <rFont val="Times New Roman"/>
        <family val="0"/>
      </rPr>
      <t xml:space="preserve">-hat vs. </t>
    </r>
    <r>
      <rPr>
        <sz val="10"/>
        <rFont val="Symbol"/>
        <family val="1"/>
      </rPr>
      <t>b</t>
    </r>
    <r>
      <rPr>
        <vertAlign val="subscript"/>
        <sz val="10"/>
        <rFont val="Times New Roman"/>
        <family val="1"/>
      </rPr>
      <t>2</t>
    </r>
    <r>
      <rPr>
        <sz val="10"/>
        <rFont val="Times New Roman"/>
        <family val="0"/>
      </rPr>
      <t>-hat coefficients are plotted on worksheet "Correlated Case Parameter Plot".</t>
    </r>
  </si>
  <si>
    <r>
      <t xml:space="preserve">5.  Copy the content of cells M23:M26 (the regression coefficients just computed), then paste into the appropriate cells in worksheet "Parameter Summary".  For example, the coefficients from the first replication of the independent </t>
    </r>
    <r>
      <rPr>
        <sz val="10"/>
        <rFont val="Times New Roman"/>
        <family val="1"/>
      </rPr>
      <t>(</t>
    </r>
    <r>
      <rPr>
        <i/>
        <sz val="10"/>
        <rFont val="Times New Roman"/>
        <family val="1"/>
      </rPr>
      <t>x</t>
    </r>
    <r>
      <rPr>
        <vertAlign val="subscript"/>
        <sz val="10"/>
        <rFont val="Times New Roman"/>
        <family val="1"/>
      </rPr>
      <t>1</t>
    </r>
    <r>
      <rPr>
        <sz val="10"/>
        <rFont val="Times New Roman"/>
        <family val="1"/>
      </rPr>
      <t>,</t>
    </r>
    <r>
      <rPr>
        <sz val="10"/>
        <rFont val="Times New Roman"/>
        <family val="0"/>
      </rPr>
      <t xml:space="preserve"> </t>
    </r>
    <r>
      <rPr>
        <i/>
        <sz val="10"/>
        <rFont val="Times New Roman"/>
        <family val="1"/>
      </rPr>
      <t>x</t>
    </r>
    <r>
      <rPr>
        <vertAlign val="subscript"/>
        <sz val="10"/>
        <rFont val="Times New Roman"/>
        <family val="1"/>
      </rPr>
      <t>2</t>
    </r>
    <r>
      <rPr>
        <sz val="10"/>
        <rFont val="Times New Roman"/>
        <family val="1"/>
      </rPr>
      <t>)</t>
    </r>
    <r>
      <rPr>
        <sz val="10"/>
        <rFont val="Times New Roman"/>
        <family val="0"/>
      </rPr>
      <t xml:space="preserve"> case will be pasted into cells B6:B9 of the "Parameter Summary" worksheet.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</si>
</sst>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0000"/>
  </numFmts>
  <fonts count="28">
    <font>
      <sz val="12"/>
      <name val="Times New Roman"/>
      <family val="0"/>
    </font>
    <font>
      <i/>
      <sz val="12"/>
      <name val="Times New Roman"/>
      <family val="1"/>
    </font>
    <font>
      <i/>
      <sz val="12"/>
      <name val="Symbol"/>
      <family val="1"/>
    </font>
    <font>
      <vertAlign val="subscript"/>
      <sz val="12"/>
      <name val="Symbol"/>
      <family val="1"/>
    </font>
    <font>
      <vertAlign val="subscript"/>
      <sz val="12"/>
      <name val="Times New Roman"/>
      <family val="1"/>
    </font>
    <font>
      <b/>
      <i/>
      <sz val="12"/>
      <name val="Times New Roman"/>
      <family val="1"/>
    </font>
    <font>
      <sz val="10.75"/>
      <name val="Times New Roman"/>
      <family val="1"/>
    </font>
    <font>
      <i/>
      <sz val="10.75"/>
      <name val="Times New Roman"/>
      <family val="1"/>
    </font>
    <font>
      <vertAlign val="subscript"/>
      <sz val="10.75"/>
      <name val="Times New Roman"/>
      <family val="1"/>
    </font>
    <font>
      <sz val="17.75"/>
      <name val="Times New Roman"/>
      <family val="1"/>
    </font>
    <font>
      <i/>
      <sz val="17.75"/>
      <name val="Times New Roman"/>
      <family val="1"/>
    </font>
    <font>
      <vertAlign val="subscript"/>
      <sz val="17.75"/>
      <name val="Times New Roman"/>
      <family val="1"/>
    </font>
    <font>
      <i/>
      <sz val="17.75"/>
      <name val="Symbol"/>
      <family val="1"/>
    </font>
    <font>
      <sz val="11"/>
      <name val="Times New Roman"/>
      <family val="1"/>
    </font>
    <font>
      <i/>
      <sz val="14.5"/>
      <name val="Symbol"/>
      <family val="1"/>
    </font>
    <font>
      <vertAlign val="subscript"/>
      <sz val="14.5"/>
      <name val="Times New Roman"/>
      <family val="1"/>
    </font>
    <font>
      <sz val="14.5"/>
      <name val="Times New Roman"/>
      <family val="1"/>
    </font>
    <font>
      <sz val="14"/>
      <name val="Times New Roman"/>
      <family val="0"/>
    </font>
    <font>
      <vertAlign val="subscript"/>
      <sz val="14"/>
      <name val="Times New Roman"/>
      <family val="1"/>
    </font>
    <font>
      <i/>
      <sz val="14"/>
      <name val="Times New Roman"/>
      <family val="1"/>
    </font>
    <font>
      <u val="single"/>
      <sz val="7.55"/>
      <color indexed="12"/>
      <name val="Times New Roman"/>
      <family val="0"/>
    </font>
    <font>
      <u val="single"/>
      <sz val="7.55"/>
      <color indexed="36"/>
      <name val="Times New Roman"/>
      <family val="0"/>
    </font>
    <font>
      <sz val="10"/>
      <name val="Times New Roman"/>
      <family val="0"/>
    </font>
    <font>
      <b/>
      <sz val="10"/>
      <name val="Times New Roman"/>
      <family val="1"/>
    </font>
    <font>
      <i/>
      <sz val="10"/>
      <name val="Times New Roman"/>
      <family val="1"/>
    </font>
    <font>
      <vertAlign val="subscript"/>
      <sz val="10"/>
      <name val="Times New Roman"/>
      <family val="1"/>
    </font>
    <font>
      <i/>
      <sz val="10"/>
      <name val="Symbol"/>
      <family val="1"/>
    </font>
    <font>
      <sz val="10"/>
      <name val="Symbol"/>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0" xfId="0" applyFill="1" applyBorder="1" applyAlignment="1">
      <alignment horizontal="center"/>
    </xf>
    <xf numFmtId="2" fontId="0" fillId="0" borderId="0" xfId="0" applyNumberFormat="1" applyAlignment="1">
      <alignment horizontal="center"/>
    </xf>
    <xf numFmtId="0" fontId="2" fillId="0" borderId="0" xfId="0" applyFont="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xf>
    <xf numFmtId="0" fontId="0" fillId="0" borderId="2" xfId="0" applyFill="1" applyBorder="1" applyAlignment="1">
      <alignment/>
    </xf>
    <xf numFmtId="0" fontId="1" fillId="0" borderId="3" xfId="0" applyFont="1" applyFill="1" applyBorder="1" applyAlignment="1">
      <alignment horizontal="center"/>
    </xf>
    <xf numFmtId="0" fontId="1" fillId="0" borderId="3" xfId="0" applyFont="1" applyFill="1" applyBorder="1" applyAlignment="1">
      <alignment horizontal="centerContinuous"/>
    </xf>
    <xf numFmtId="0" fontId="0" fillId="0" borderId="0" xfId="0" applyBorder="1" applyAlignment="1">
      <alignment/>
    </xf>
    <xf numFmtId="0" fontId="1" fillId="0" borderId="0" xfId="0" applyFont="1" applyFill="1" applyBorder="1" applyAlignment="1">
      <alignment horizontal="center"/>
    </xf>
    <xf numFmtId="0" fontId="5" fillId="0" borderId="0" xfId="0" applyFont="1" applyAlignment="1">
      <alignment/>
    </xf>
    <xf numFmtId="0" fontId="1" fillId="0" borderId="3"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7" fillId="0" borderId="0" xfId="0" applyFont="1" applyAlignment="1">
      <alignment/>
    </xf>
    <xf numFmtId="0" fontId="17" fillId="0" borderId="0" xfId="0" applyFont="1" applyAlignment="1">
      <alignment horizontal="center"/>
    </xf>
    <xf numFmtId="165" fontId="17" fillId="0" borderId="0" xfId="0" applyNumberFormat="1" applyFont="1" applyAlignment="1">
      <alignment horizontal="center"/>
    </xf>
    <xf numFmtId="0" fontId="2" fillId="0" borderId="1" xfId="0" applyFont="1" applyFill="1" applyBorder="1" applyAlignment="1">
      <alignment horizontal="center"/>
    </xf>
    <xf numFmtId="2" fontId="0" fillId="0" borderId="0" xfId="0" applyNumberFormat="1" applyFill="1" applyBorder="1" applyAlignment="1">
      <alignment horizontal="center"/>
    </xf>
    <xf numFmtId="2" fontId="0" fillId="0" borderId="2" xfId="0" applyNumberFormat="1" applyFill="1" applyBorder="1" applyAlignment="1">
      <alignment horizontal="center"/>
    </xf>
    <xf numFmtId="164" fontId="0" fillId="0" borderId="0" xfId="0" applyNumberFormat="1" applyFill="1" applyBorder="1" applyAlignment="1">
      <alignment horizontal="center"/>
    </xf>
    <xf numFmtId="164" fontId="0" fillId="0" borderId="2" xfId="0" applyNumberFormat="1" applyFill="1" applyBorder="1" applyAlignment="1">
      <alignment horizontal="center"/>
    </xf>
    <xf numFmtId="0" fontId="0" fillId="0" borderId="0" xfId="0" applyFont="1" applyFill="1" applyBorder="1" applyAlignment="1">
      <alignment horizontal="center"/>
    </xf>
    <xf numFmtId="0" fontId="17" fillId="0" borderId="1" xfId="0" applyFont="1" applyBorder="1" applyAlignment="1">
      <alignment horizontal="center"/>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wrapText="1"/>
    </xf>
    <xf numFmtId="0" fontId="22" fillId="0" borderId="0" xfId="0" applyFont="1" applyAlignment="1">
      <alignment/>
    </xf>
    <xf numFmtId="0" fontId="23" fillId="0" borderId="0" xfId="0" applyFont="1" applyAlignment="1">
      <alignment wrapText="1"/>
    </xf>
    <xf numFmtId="0" fontId="17" fillId="0" borderId="0" xfId="0" applyFont="1" applyAlignment="1">
      <alignment horizontal="center"/>
    </xf>
    <xf numFmtId="0" fontId="17" fillId="0" borderId="2" xfId="0" applyFont="1" applyBorder="1" applyAlignment="1">
      <alignment horizontal="center"/>
    </xf>
    <xf numFmtId="0" fontId="23" fillId="0" borderId="0" xfId="0" applyFont="1" applyAlignment="1">
      <alignment horizontal="center"/>
    </xf>
    <xf numFmtId="2" fontId="17" fillId="0" borderId="0" xfId="0" applyNumberFormat="1" applyFont="1" applyAlignment="1">
      <alignment/>
    </xf>
    <xf numFmtId="2" fontId="1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Times New Roman"/>
                <a:ea typeface="Times New Roman"/>
                <a:cs typeface="Times New Roman"/>
              </a:rPr>
              <a:t>(</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r>
              <a:rPr lang="en-US" cap="none" sz="1075" b="0" i="0" u="none" baseline="0">
                <a:latin typeface="Times New Roman"/>
                <a:ea typeface="Times New Roman"/>
                <a:cs typeface="Times New Roman"/>
              </a:rPr>
              <a:t>, </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r>
              <a:rPr lang="en-US" cap="none" sz="1075" b="0" i="0" u="none" baseline="0">
                <a:latin typeface="Times New Roman"/>
                <a:ea typeface="Times New Roman"/>
                <a:cs typeface="Times New Roman"/>
              </a:rPr>
              <a:t>) Scatterplot</a:t>
            </a:r>
          </a:p>
        </c:rich>
      </c:tx>
      <c:layout/>
      <c:spPr>
        <a:noFill/>
        <a:ln>
          <a:noFill/>
        </a:ln>
      </c:spPr>
    </c:title>
    <c:plotArea>
      <c:layout>
        <c:manualLayout>
          <c:xMode val="edge"/>
          <c:yMode val="edge"/>
          <c:x val="0.08075"/>
          <c:y val="0.1435"/>
          <c:w val="0.8965"/>
          <c:h val="0.758"/>
        </c:manualLayout>
      </c:layout>
      <c:scatterChart>
        <c:scatterStyle val="lineMarker"/>
        <c:varyColors val="0"/>
        <c:ser>
          <c:idx val="0"/>
          <c:order val="0"/>
          <c:tx>
            <c:strRef>
              <c:f>'Independent x1 x2'!$B$8</c:f>
              <c:strCache>
                <c:ptCount val="1"/>
                <c:pt idx="0">
                  <c:v>x2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'Independent x1 x2'!$A$9:$A$108</c:f>
              <c:numCache>
                <c:ptCount val="100"/>
                <c:pt idx="0">
                  <c:v>30</c:v>
                </c:pt>
                <c:pt idx="1">
                  <c:v>7</c:v>
                </c:pt>
                <c:pt idx="2">
                  <c:v>80</c:v>
                </c:pt>
                <c:pt idx="3">
                  <c:v>36</c:v>
                </c:pt>
                <c:pt idx="4">
                  <c:v>78</c:v>
                </c:pt>
                <c:pt idx="5">
                  <c:v>49</c:v>
                </c:pt>
                <c:pt idx="6">
                  <c:v>75</c:v>
                </c:pt>
                <c:pt idx="7">
                  <c:v>11</c:v>
                </c:pt>
                <c:pt idx="8">
                  <c:v>88</c:v>
                </c:pt>
                <c:pt idx="9">
                  <c:v>5</c:v>
                </c:pt>
                <c:pt idx="10">
                  <c:v>98</c:v>
                </c:pt>
                <c:pt idx="11">
                  <c:v>28</c:v>
                </c:pt>
                <c:pt idx="12">
                  <c:v>63</c:v>
                </c:pt>
                <c:pt idx="13">
                  <c:v>99</c:v>
                </c:pt>
                <c:pt idx="14">
                  <c:v>60</c:v>
                </c:pt>
                <c:pt idx="15">
                  <c:v>4</c:v>
                </c:pt>
                <c:pt idx="16">
                  <c:v>38</c:v>
                </c:pt>
                <c:pt idx="17">
                  <c:v>20</c:v>
                </c:pt>
                <c:pt idx="18">
                  <c:v>100</c:v>
                </c:pt>
                <c:pt idx="19">
                  <c:v>54</c:v>
                </c:pt>
                <c:pt idx="20">
                  <c:v>66</c:v>
                </c:pt>
                <c:pt idx="21">
                  <c:v>37</c:v>
                </c:pt>
                <c:pt idx="22">
                  <c:v>68</c:v>
                </c:pt>
                <c:pt idx="23">
                  <c:v>25</c:v>
                </c:pt>
                <c:pt idx="24">
                  <c:v>89</c:v>
                </c:pt>
                <c:pt idx="25">
                  <c:v>79</c:v>
                </c:pt>
                <c:pt idx="26">
                  <c:v>43</c:v>
                </c:pt>
                <c:pt idx="27">
                  <c:v>6</c:v>
                </c:pt>
                <c:pt idx="28">
                  <c:v>53</c:v>
                </c:pt>
                <c:pt idx="29">
                  <c:v>19</c:v>
                </c:pt>
                <c:pt idx="30">
                  <c:v>63</c:v>
                </c:pt>
                <c:pt idx="31">
                  <c:v>26</c:v>
                </c:pt>
                <c:pt idx="32">
                  <c:v>83</c:v>
                </c:pt>
                <c:pt idx="33">
                  <c:v>29</c:v>
                </c:pt>
                <c:pt idx="34">
                  <c:v>36</c:v>
                </c:pt>
                <c:pt idx="35">
                  <c:v>24</c:v>
                </c:pt>
                <c:pt idx="36">
                  <c:v>61</c:v>
                </c:pt>
                <c:pt idx="37">
                  <c:v>86</c:v>
                </c:pt>
                <c:pt idx="38">
                  <c:v>20</c:v>
                </c:pt>
                <c:pt idx="39">
                  <c:v>68</c:v>
                </c:pt>
                <c:pt idx="40">
                  <c:v>91</c:v>
                </c:pt>
                <c:pt idx="41">
                  <c:v>50</c:v>
                </c:pt>
                <c:pt idx="42">
                  <c:v>43</c:v>
                </c:pt>
                <c:pt idx="43">
                  <c:v>27</c:v>
                </c:pt>
                <c:pt idx="44">
                  <c:v>44</c:v>
                </c:pt>
                <c:pt idx="45">
                  <c:v>32</c:v>
                </c:pt>
                <c:pt idx="46">
                  <c:v>73</c:v>
                </c:pt>
                <c:pt idx="47">
                  <c:v>51</c:v>
                </c:pt>
                <c:pt idx="48">
                  <c:v>19</c:v>
                </c:pt>
                <c:pt idx="49">
                  <c:v>27</c:v>
                </c:pt>
                <c:pt idx="50">
                  <c:v>97</c:v>
                </c:pt>
                <c:pt idx="51">
                  <c:v>38</c:v>
                </c:pt>
                <c:pt idx="52">
                  <c:v>59</c:v>
                </c:pt>
                <c:pt idx="53">
                  <c:v>7</c:v>
                </c:pt>
                <c:pt idx="54">
                  <c:v>71</c:v>
                </c:pt>
                <c:pt idx="55">
                  <c:v>82</c:v>
                </c:pt>
                <c:pt idx="56">
                  <c:v>45</c:v>
                </c:pt>
                <c:pt idx="57">
                  <c:v>6</c:v>
                </c:pt>
                <c:pt idx="58">
                  <c:v>52</c:v>
                </c:pt>
                <c:pt idx="59">
                  <c:v>77</c:v>
                </c:pt>
                <c:pt idx="60">
                  <c:v>55</c:v>
                </c:pt>
                <c:pt idx="61">
                  <c:v>23</c:v>
                </c:pt>
                <c:pt idx="62">
                  <c:v>88</c:v>
                </c:pt>
                <c:pt idx="63">
                  <c:v>60</c:v>
                </c:pt>
                <c:pt idx="64">
                  <c:v>67</c:v>
                </c:pt>
                <c:pt idx="65">
                  <c:v>72</c:v>
                </c:pt>
                <c:pt idx="66">
                  <c:v>48</c:v>
                </c:pt>
                <c:pt idx="67">
                  <c:v>3</c:v>
                </c:pt>
                <c:pt idx="68">
                  <c:v>51</c:v>
                </c:pt>
                <c:pt idx="69">
                  <c:v>96</c:v>
                </c:pt>
                <c:pt idx="70">
                  <c:v>81</c:v>
                </c:pt>
                <c:pt idx="71">
                  <c:v>81</c:v>
                </c:pt>
                <c:pt idx="72">
                  <c:v>68</c:v>
                </c:pt>
                <c:pt idx="73">
                  <c:v>27</c:v>
                </c:pt>
                <c:pt idx="74">
                  <c:v>46</c:v>
                </c:pt>
                <c:pt idx="75">
                  <c:v>83</c:v>
                </c:pt>
                <c:pt idx="76">
                  <c:v>43</c:v>
                </c:pt>
                <c:pt idx="77">
                  <c:v>71</c:v>
                </c:pt>
                <c:pt idx="78">
                  <c:v>9</c:v>
                </c:pt>
                <c:pt idx="79">
                  <c:v>10</c:v>
                </c:pt>
                <c:pt idx="80">
                  <c:v>25</c:v>
                </c:pt>
                <c:pt idx="81">
                  <c:v>88</c:v>
                </c:pt>
                <c:pt idx="82">
                  <c:v>58</c:v>
                </c:pt>
                <c:pt idx="83">
                  <c:v>49</c:v>
                </c:pt>
                <c:pt idx="84">
                  <c:v>97</c:v>
                </c:pt>
                <c:pt idx="85">
                  <c:v>8</c:v>
                </c:pt>
                <c:pt idx="86">
                  <c:v>71</c:v>
                </c:pt>
                <c:pt idx="87">
                  <c:v>99</c:v>
                </c:pt>
                <c:pt idx="88">
                  <c:v>57</c:v>
                </c:pt>
                <c:pt idx="89">
                  <c:v>99</c:v>
                </c:pt>
                <c:pt idx="90">
                  <c:v>64</c:v>
                </c:pt>
                <c:pt idx="91">
                  <c:v>91</c:v>
                </c:pt>
                <c:pt idx="92">
                  <c:v>61</c:v>
                </c:pt>
                <c:pt idx="93">
                  <c:v>84</c:v>
                </c:pt>
                <c:pt idx="94">
                  <c:v>65</c:v>
                </c:pt>
                <c:pt idx="95">
                  <c:v>40</c:v>
                </c:pt>
                <c:pt idx="96">
                  <c:v>4</c:v>
                </c:pt>
                <c:pt idx="97">
                  <c:v>15</c:v>
                </c:pt>
                <c:pt idx="98">
                  <c:v>26</c:v>
                </c:pt>
                <c:pt idx="99">
                  <c:v>3</c:v>
                </c:pt>
              </c:numCache>
            </c:numRef>
          </c:xVal>
          <c:yVal>
            <c:numRef>
              <c:f>'Independent x1 x2'!$B$9:$B$108</c:f>
              <c:numCache>
                <c:ptCount val="100"/>
                <c:pt idx="0">
                  <c:v>84</c:v>
                </c:pt>
                <c:pt idx="1">
                  <c:v>92</c:v>
                </c:pt>
                <c:pt idx="2">
                  <c:v>97</c:v>
                </c:pt>
                <c:pt idx="3">
                  <c:v>3</c:v>
                </c:pt>
                <c:pt idx="4">
                  <c:v>21</c:v>
                </c:pt>
                <c:pt idx="5">
                  <c:v>41</c:v>
                </c:pt>
                <c:pt idx="6">
                  <c:v>87</c:v>
                </c:pt>
                <c:pt idx="7">
                  <c:v>79</c:v>
                </c:pt>
                <c:pt idx="8">
                  <c:v>11</c:v>
                </c:pt>
                <c:pt idx="9">
                  <c:v>73</c:v>
                </c:pt>
                <c:pt idx="10">
                  <c:v>48</c:v>
                </c:pt>
                <c:pt idx="11">
                  <c:v>8</c:v>
                </c:pt>
                <c:pt idx="12">
                  <c:v>90</c:v>
                </c:pt>
                <c:pt idx="13">
                  <c:v>90</c:v>
                </c:pt>
                <c:pt idx="14">
                  <c:v>81</c:v>
                </c:pt>
                <c:pt idx="15">
                  <c:v>85</c:v>
                </c:pt>
                <c:pt idx="16">
                  <c:v>48</c:v>
                </c:pt>
                <c:pt idx="17">
                  <c:v>7</c:v>
                </c:pt>
                <c:pt idx="18">
                  <c:v>72</c:v>
                </c:pt>
                <c:pt idx="19">
                  <c:v>19</c:v>
                </c:pt>
                <c:pt idx="20">
                  <c:v>88</c:v>
                </c:pt>
                <c:pt idx="21">
                  <c:v>9</c:v>
                </c:pt>
                <c:pt idx="22">
                  <c:v>9</c:v>
                </c:pt>
                <c:pt idx="23">
                  <c:v>33</c:v>
                </c:pt>
                <c:pt idx="24">
                  <c:v>66</c:v>
                </c:pt>
                <c:pt idx="25">
                  <c:v>62</c:v>
                </c:pt>
                <c:pt idx="26">
                  <c:v>56</c:v>
                </c:pt>
                <c:pt idx="27">
                  <c:v>59</c:v>
                </c:pt>
                <c:pt idx="28">
                  <c:v>45</c:v>
                </c:pt>
                <c:pt idx="29">
                  <c:v>41</c:v>
                </c:pt>
                <c:pt idx="30">
                  <c:v>48</c:v>
                </c:pt>
                <c:pt idx="31">
                  <c:v>49</c:v>
                </c:pt>
                <c:pt idx="32">
                  <c:v>68</c:v>
                </c:pt>
                <c:pt idx="33">
                  <c:v>4</c:v>
                </c:pt>
                <c:pt idx="34">
                  <c:v>77</c:v>
                </c:pt>
                <c:pt idx="35">
                  <c:v>85</c:v>
                </c:pt>
                <c:pt idx="36">
                  <c:v>81</c:v>
                </c:pt>
                <c:pt idx="37">
                  <c:v>64</c:v>
                </c:pt>
                <c:pt idx="38">
                  <c:v>81</c:v>
                </c:pt>
                <c:pt idx="39">
                  <c:v>81</c:v>
                </c:pt>
                <c:pt idx="40">
                  <c:v>0</c:v>
                </c:pt>
                <c:pt idx="41">
                  <c:v>5</c:v>
                </c:pt>
                <c:pt idx="42">
                  <c:v>7</c:v>
                </c:pt>
                <c:pt idx="43">
                  <c:v>40</c:v>
                </c:pt>
                <c:pt idx="44">
                  <c:v>18</c:v>
                </c:pt>
                <c:pt idx="45">
                  <c:v>64</c:v>
                </c:pt>
                <c:pt idx="46">
                  <c:v>26</c:v>
                </c:pt>
                <c:pt idx="47">
                  <c:v>29</c:v>
                </c:pt>
                <c:pt idx="48">
                  <c:v>87</c:v>
                </c:pt>
                <c:pt idx="49">
                  <c:v>43</c:v>
                </c:pt>
                <c:pt idx="50">
                  <c:v>77</c:v>
                </c:pt>
                <c:pt idx="51">
                  <c:v>65</c:v>
                </c:pt>
                <c:pt idx="52">
                  <c:v>74</c:v>
                </c:pt>
                <c:pt idx="53">
                  <c:v>68</c:v>
                </c:pt>
                <c:pt idx="54">
                  <c:v>95</c:v>
                </c:pt>
                <c:pt idx="55">
                  <c:v>66</c:v>
                </c:pt>
                <c:pt idx="56">
                  <c:v>75</c:v>
                </c:pt>
                <c:pt idx="57">
                  <c:v>18</c:v>
                </c:pt>
                <c:pt idx="58">
                  <c:v>29</c:v>
                </c:pt>
                <c:pt idx="59">
                  <c:v>21</c:v>
                </c:pt>
                <c:pt idx="60">
                  <c:v>75</c:v>
                </c:pt>
                <c:pt idx="61">
                  <c:v>37</c:v>
                </c:pt>
                <c:pt idx="62">
                  <c:v>5</c:v>
                </c:pt>
                <c:pt idx="63">
                  <c:v>89</c:v>
                </c:pt>
                <c:pt idx="64">
                  <c:v>48</c:v>
                </c:pt>
                <c:pt idx="65">
                  <c:v>74</c:v>
                </c:pt>
                <c:pt idx="66">
                  <c:v>39</c:v>
                </c:pt>
                <c:pt idx="67">
                  <c:v>71</c:v>
                </c:pt>
                <c:pt idx="68">
                  <c:v>93</c:v>
                </c:pt>
                <c:pt idx="69">
                  <c:v>13</c:v>
                </c:pt>
                <c:pt idx="70">
                  <c:v>74</c:v>
                </c:pt>
                <c:pt idx="71">
                  <c:v>51</c:v>
                </c:pt>
                <c:pt idx="72">
                  <c:v>65</c:v>
                </c:pt>
                <c:pt idx="73">
                  <c:v>62</c:v>
                </c:pt>
                <c:pt idx="74">
                  <c:v>34</c:v>
                </c:pt>
                <c:pt idx="75">
                  <c:v>42</c:v>
                </c:pt>
                <c:pt idx="76">
                  <c:v>1</c:v>
                </c:pt>
                <c:pt idx="77">
                  <c:v>76</c:v>
                </c:pt>
                <c:pt idx="78">
                  <c:v>49</c:v>
                </c:pt>
                <c:pt idx="79">
                  <c:v>19</c:v>
                </c:pt>
                <c:pt idx="80">
                  <c:v>69</c:v>
                </c:pt>
                <c:pt idx="81">
                  <c:v>43</c:v>
                </c:pt>
                <c:pt idx="82">
                  <c:v>24</c:v>
                </c:pt>
                <c:pt idx="83">
                  <c:v>20</c:v>
                </c:pt>
                <c:pt idx="84">
                  <c:v>40</c:v>
                </c:pt>
                <c:pt idx="85">
                  <c:v>34</c:v>
                </c:pt>
                <c:pt idx="86">
                  <c:v>20</c:v>
                </c:pt>
                <c:pt idx="87">
                  <c:v>33</c:v>
                </c:pt>
                <c:pt idx="88">
                  <c:v>96</c:v>
                </c:pt>
                <c:pt idx="89">
                  <c:v>33</c:v>
                </c:pt>
                <c:pt idx="90">
                  <c:v>36</c:v>
                </c:pt>
                <c:pt idx="91">
                  <c:v>29</c:v>
                </c:pt>
                <c:pt idx="92">
                  <c:v>79</c:v>
                </c:pt>
                <c:pt idx="93">
                  <c:v>83</c:v>
                </c:pt>
                <c:pt idx="94">
                  <c:v>85</c:v>
                </c:pt>
                <c:pt idx="95">
                  <c:v>15</c:v>
                </c:pt>
                <c:pt idx="96">
                  <c:v>63</c:v>
                </c:pt>
                <c:pt idx="97">
                  <c:v>46</c:v>
                </c:pt>
                <c:pt idx="98">
                  <c:v>86</c:v>
                </c:pt>
                <c:pt idx="99">
                  <c:v>7</c:v>
                </c:pt>
              </c:numCache>
            </c:numRef>
          </c:yVal>
          <c:smooth val="0"/>
        </c:ser>
        <c:axId val="16060542"/>
        <c:axId val="10327151"/>
      </c:scatterChart>
      <c:valAx>
        <c:axId val="16060542"/>
        <c:scaling>
          <c:orientation val="minMax"/>
          <c:max val="100"/>
        </c:scaling>
        <c:axPos val="b"/>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crossAx val="10327151"/>
        <c:crosses val="autoZero"/>
        <c:crossBetween val="midCat"/>
        <c:dispUnits/>
      </c:valAx>
      <c:valAx>
        <c:axId val="10327151"/>
        <c:scaling>
          <c:orientation val="minMax"/>
          <c:max val="100"/>
        </c:scaling>
        <c:axPos val="l"/>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p>
            </c:rich>
          </c:tx>
          <c:layout/>
          <c:overlay val="0"/>
          <c:spPr>
            <a:noFill/>
            <a:ln>
              <a:noFill/>
            </a:ln>
          </c:spPr>
        </c:title>
        <c:delete val="0"/>
        <c:numFmt formatCode="General" sourceLinked="1"/>
        <c:majorTickMark val="out"/>
        <c:minorTickMark val="none"/>
        <c:tickLblPos val="nextTo"/>
        <c:crossAx val="1606054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75"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Times New Roman"/>
                <a:ea typeface="Times New Roman"/>
                <a:cs typeface="Times New Roman"/>
              </a:rPr>
              <a:t>(</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r>
              <a:rPr lang="en-US" cap="none" sz="1075" b="0" i="0" u="none" baseline="0">
                <a:latin typeface="Times New Roman"/>
                <a:ea typeface="Times New Roman"/>
                <a:cs typeface="Times New Roman"/>
              </a:rPr>
              <a:t>, </a:t>
            </a: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r>
              <a:rPr lang="en-US" cap="none" sz="1075" b="0" i="0" u="none" baseline="0">
                <a:latin typeface="Times New Roman"/>
                <a:ea typeface="Times New Roman"/>
                <a:cs typeface="Times New Roman"/>
              </a:rPr>
              <a:t>) Scatterplot</a:t>
            </a:r>
          </a:p>
        </c:rich>
      </c:tx>
      <c:layout/>
      <c:spPr>
        <a:noFill/>
        <a:ln>
          <a:noFill/>
        </a:ln>
      </c:spPr>
    </c:title>
    <c:plotArea>
      <c:layout>
        <c:manualLayout>
          <c:xMode val="edge"/>
          <c:yMode val="edge"/>
          <c:x val="0.08075"/>
          <c:y val="0.1435"/>
          <c:w val="0.8965"/>
          <c:h val="0.75825"/>
        </c:manualLayout>
      </c:layout>
      <c:scatterChart>
        <c:scatterStyle val="lineMarker"/>
        <c:varyColors val="0"/>
        <c:ser>
          <c:idx val="0"/>
          <c:order val="0"/>
          <c:tx>
            <c:strRef>
              <c:f>'Correlated x1 x2'!$B$8</c:f>
              <c:strCache>
                <c:ptCount val="1"/>
                <c:pt idx="0">
                  <c:v>x2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'Correlated x1 x2'!$A$9:$A$108</c:f>
              <c:numCache>
                <c:ptCount val="100"/>
                <c:pt idx="0">
                  <c:v>58</c:v>
                </c:pt>
                <c:pt idx="1">
                  <c:v>64</c:v>
                </c:pt>
                <c:pt idx="2">
                  <c:v>90</c:v>
                </c:pt>
                <c:pt idx="3">
                  <c:v>79</c:v>
                </c:pt>
                <c:pt idx="4">
                  <c:v>63</c:v>
                </c:pt>
                <c:pt idx="5">
                  <c:v>62</c:v>
                </c:pt>
                <c:pt idx="6">
                  <c:v>48</c:v>
                </c:pt>
                <c:pt idx="7">
                  <c:v>82</c:v>
                </c:pt>
                <c:pt idx="8">
                  <c:v>48</c:v>
                </c:pt>
                <c:pt idx="9">
                  <c:v>26</c:v>
                </c:pt>
                <c:pt idx="10">
                  <c:v>80</c:v>
                </c:pt>
                <c:pt idx="11">
                  <c:v>5</c:v>
                </c:pt>
                <c:pt idx="12">
                  <c:v>7</c:v>
                </c:pt>
                <c:pt idx="13">
                  <c:v>96</c:v>
                </c:pt>
                <c:pt idx="14">
                  <c:v>63</c:v>
                </c:pt>
                <c:pt idx="15">
                  <c:v>93</c:v>
                </c:pt>
                <c:pt idx="16">
                  <c:v>63</c:v>
                </c:pt>
                <c:pt idx="17">
                  <c:v>89</c:v>
                </c:pt>
                <c:pt idx="18">
                  <c:v>78</c:v>
                </c:pt>
                <c:pt idx="19">
                  <c:v>46</c:v>
                </c:pt>
                <c:pt idx="20">
                  <c:v>65</c:v>
                </c:pt>
                <c:pt idx="21">
                  <c:v>36</c:v>
                </c:pt>
                <c:pt idx="22">
                  <c:v>81</c:v>
                </c:pt>
                <c:pt idx="23">
                  <c:v>11</c:v>
                </c:pt>
                <c:pt idx="24">
                  <c:v>45</c:v>
                </c:pt>
                <c:pt idx="25">
                  <c:v>84</c:v>
                </c:pt>
                <c:pt idx="26">
                  <c:v>19</c:v>
                </c:pt>
                <c:pt idx="27">
                  <c:v>99</c:v>
                </c:pt>
                <c:pt idx="28">
                  <c:v>46</c:v>
                </c:pt>
                <c:pt idx="29">
                  <c:v>69</c:v>
                </c:pt>
                <c:pt idx="30">
                  <c:v>80</c:v>
                </c:pt>
                <c:pt idx="31">
                  <c:v>78</c:v>
                </c:pt>
                <c:pt idx="32">
                  <c:v>13</c:v>
                </c:pt>
                <c:pt idx="33">
                  <c:v>31</c:v>
                </c:pt>
                <c:pt idx="34">
                  <c:v>53</c:v>
                </c:pt>
                <c:pt idx="35">
                  <c:v>24</c:v>
                </c:pt>
                <c:pt idx="36">
                  <c:v>24</c:v>
                </c:pt>
                <c:pt idx="37">
                  <c:v>54</c:v>
                </c:pt>
                <c:pt idx="38">
                  <c:v>29</c:v>
                </c:pt>
                <c:pt idx="39">
                  <c:v>27</c:v>
                </c:pt>
                <c:pt idx="40">
                  <c:v>41</c:v>
                </c:pt>
                <c:pt idx="41">
                  <c:v>77</c:v>
                </c:pt>
                <c:pt idx="42">
                  <c:v>54</c:v>
                </c:pt>
                <c:pt idx="43">
                  <c:v>0</c:v>
                </c:pt>
                <c:pt idx="44">
                  <c:v>28</c:v>
                </c:pt>
                <c:pt idx="45">
                  <c:v>45</c:v>
                </c:pt>
                <c:pt idx="46">
                  <c:v>84</c:v>
                </c:pt>
                <c:pt idx="47">
                  <c:v>10</c:v>
                </c:pt>
                <c:pt idx="48">
                  <c:v>72</c:v>
                </c:pt>
                <c:pt idx="49">
                  <c:v>23</c:v>
                </c:pt>
                <c:pt idx="50">
                  <c:v>31</c:v>
                </c:pt>
                <c:pt idx="51">
                  <c:v>34</c:v>
                </c:pt>
                <c:pt idx="52">
                  <c:v>24</c:v>
                </c:pt>
                <c:pt idx="53">
                  <c:v>31</c:v>
                </c:pt>
                <c:pt idx="54">
                  <c:v>25</c:v>
                </c:pt>
                <c:pt idx="55">
                  <c:v>12</c:v>
                </c:pt>
                <c:pt idx="56">
                  <c:v>71</c:v>
                </c:pt>
                <c:pt idx="57">
                  <c:v>9</c:v>
                </c:pt>
                <c:pt idx="58">
                  <c:v>96</c:v>
                </c:pt>
                <c:pt idx="59">
                  <c:v>1</c:v>
                </c:pt>
                <c:pt idx="60">
                  <c:v>50</c:v>
                </c:pt>
                <c:pt idx="61">
                  <c:v>49</c:v>
                </c:pt>
                <c:pt idx="62">
                  <c:v>85</c:v>
                </c:pt>
                <c:pt idx="63">
                  <c:v>50</c:v>
                </c:pt>
                <c:pt idx="64">
                  <c:v>20</c:v>
                </c:pt>
                <c:pt idx="65">
                  <c:v>68</c:v>
                </c:pt>
                <c:pt idx="66">
                  <c:v>39</c:v>
                </c:pt>
                <c:pt idx="67">
                  <c:v>73</c:v>
                </c:pt>
                <c:pt idx="68">
                  <c:v>96</c:v>
                </c:pt>
                <c:pt idx="69">
                  <c:v>11</c:v>
                </c:pt>
                <c:pt idx="70">
                  <c:v>35</c:v>
                </c:pt>
                <c:pt idx="71">
                  <c:v>24</c:v>
                </c:pt>
                <c:pt idx="72">
                  <c:v>65</c:v>
                </c:pt>
                <c:pt idx="73">
                  <c:v>43</c:v>
                </c:pt>
                <c:pt idx="74">
                  <c:v>94</c:v>
                </c:pt>
                <c:pt idx="75">
                  <c:v>15</c:v>
                </c:pt>
                <c:pt idx="76">
                  <c:v>53</c:v>
                </c:pt>
                <c:pt idx="77">
                  <c:v>98</c:v>
                </c:pt>
                <c:pt idx="78">
                  <c:v>4</c:v>
                </c:pt>
                <c:pt idx="79">
                  <c:v>49</c:v>
                </c:pt>
                <c:pt idx="80">
                  <c:v>60</c:v>
                </c:pt>
                <c:pt idx="81">
                  <c:v>42</c:v>
                </c:pt>
                <c:pt idx="82">
                  <c:v>74</c:v>
                </c:pt>
                <c:pt idx="83">
                  <c:v>61</c:v>
                </c:pt>
                <c:pt idx="84">
                  <c:v>52</c:v>
                </c:pt>
                <c:pt idx="85">
                  <c:v>18</c:v>
                </c:pt>
                <c:pt idx="86">
                  <c:v>60</c:v>
                </c:pt>
                <c:pt idx="87">
                  <c:v>9</c:v>
                </c:pt>
                <c:pt idx="88">
                  <c:v>99</c:v>
                </c:pt>
                <c:pt idx="89">
                  <c:v>62</c:v>
                </c:pt>
                <c:pt idx="90">
                  <c:v>80</c:v>
                </c:pt>
                <c:pt idx="91">
                  <c:v>17</c:v>
                </c:pt>
                <c:pt idx="92">
                  <c:v>16</c:v>
                </c:pt>
                <c:pt idx="93">
                  <c:v>20</c:v>
                </c:pt>
                <c:pt idx="94">
                  <c:v>93</c:v>
                </c:pt>
                <c:pt idx="95">
                  <c:v>96</c:v>
                </c:pt>
                <c:pt idx="96">
                  <c:v>36</c:v>
                </c:pt>
                <c:pt idx="97">
                  <c:v>80</c:v>
                </c:pt>
                <c:pt idx="98">
                  <c:v>83</c:v>
                </c:pt>
                <c:pt idx="99">
                  <c:v>10</c:v>
                </c:pt>
              </c:numCache>
            </c:numRef>
          </c:xVal>
          <c:yVal>
            <c:numRef>
              <c:f>'Correlated x1 x2'!$B$9:$B$108</c:f>
              <c:numCache>
                <c:ptCount val="100"/>
                <c:pt idx="0">
                  <c:v>64</c:v>
                </c:pt>
                <c:pt idx="1">
                  <c:v>64</c:v>
                </c:pt>
                <c:pt idx="2">
                  <c:v>85</c:v>
                </c:pt>
                <c:pt idx="3">
                  <c:v>76</c:v>
                </c:pt>
                <c:pt idx="4">
                  <c:v>55</c:v>
                </c:pt>
                <c:pt idx="5">
                  <c:v>54</c:v>
                </c:pt>
                <c:pt idx="6">
                  <c:v>43</c:v>
                </c:pt>
                <c:pt idx="7">
                  <c:v>86</c:v>
                </c:pt>
                <c:pt idx="8">
                  <c:v>52</c:v>
                </c:pt>
                <c:pt idx="9">
                  <c:v>23</c:v>
                </c:pt>
                <c:pt idx="10">
                  <c:v>84</c:v>
                </c:pt>
                <c:pt idx="11">
                  <c:v>0</c:v>
                </c:pt>
                <c:pt idx="12">
                  <c:v>16</c:v>
                </c:pt>
                <c:pt idx="13">
                  <c:v>100</c:v>
                </c:pt>
                <c:pt idx="14">
                  <c:v>70</c:v>
                </c:pt>
                <c:pt idx="15">
                  <c:v>86</c:v>
                </c:pt>
                <c:pt idx="16">
                  <c:v>54</c:v>
                </c:pt>
                <c:pt idx="17">
                  <c:v>83</c:v>
                </c:pt>
                <c:pt idx="18">
                  <c:v>80</c:v>
                </c:pt>
                <c:pt idx="19">
                  <c:v>48</c:v>
                </c:pt>
                <c:pt idx="20">
                  <c:v>57</c:v>
                </c:pt>
                <c:pt idx="21">
                  <c:v>32</c:v>
                </c:pt>
                <c:pt idx="22">
                  <c:v>82</c:v>
                </c:pt>
                <c:pt idx="23">
                  <c:v>9</c:v>
                </c:pt>
                <c:pt idx="24">
                  <c:v>40</c:v>
                </c:pt>
                <c:pt idx="25">
                  <c:v>79</c:v>
                </c:pt>
                <c:pt idx="26">
                  <c:v>9</c:v>
                </c:pt>
                <c:pt idx="27">
                  <c:v>94</c:v>
                </c:pt>
                <c:pt idx="28">
                  <c:v>36</c:v>
                </c:pt>
                <c:pt idx="29">
                  <c:v>59</c:v>
                </c:pt>
                <c:pt idx="30">
                  <c:v>82</c:v>
                </c:pt>
                <c:pt idx="31">
                  <c:v>70</c:v>
                </c:pt>
                <c:pt idx="32">
                  <c:v>9</c:v>
                </c:pt>
                <c:pt idx="33">
                  <c:v>31</c:v>
                </c:pt>
                <c:pt idx="34">
                  <c:v>58</c:v>
                </c:pt>
                <c:pt idx="35">
                  <c:v>14</c:v>
                </c:pt>
                <c:pt idx="36">
                  <c:v>32</c:v>
                </c:pt>
                <c:pt idx="37">
                  <c:v>54</c:v>
                </c:pt>
                <c:pt idx="38">
                  <c:v>32</c:v>
                </c:pt>
                <c:pt idx="39">
                  <c:v>27</c:v>
                </c:pt>
                <c:pt idx="40">
                  <c:v>46</c:v>
                </c:pt>
                <c:pt idx="41">
                  <c:v>73</c:v>
                </c:pt>
                <c:pt idx="42">
                  <c:v>52</c:v>
                </c:pt>
                <c:pt idx="43">
                  <c:v>0</c:v>
                </c:pt>
                <c:pt idx="44">
                  <c:v>26</c:v>
                </c:pt>
                <c:pt idx="45">
                  <c:v>49</c:v>
                </c:pt>
                <c:pt idx="46">
                  <c:v>90</c:v>
                </c:pt>
                <c:pt idx="47">
                  <c:v>4</c:v>
                </c:pt>
                <c:pt idx="48">
                  <c:v>77</c:v>
                </c:pt>
                <c:pt idx="49">
                  <c:v>31</c:v>
                </c:pt>
                <c:pt idx="50">
                  <c:v>40</c:v>
                </c:pt>
                <c:pt idx="51">
                  <c:v>37</c:v>
                </c:pt>
                <c:pt idx="52">
                  <c:v>25</c:v>
                </c:pt>
                <c:pt idx="53">
                  <c:v>26</c:v>
                </c:pt>
                <c:pt idx="54">
                  <c:v>22</c:v>
                </c:pt>
                <c:pt idx="55">
                  <c:v>20</c:v>
                </c:pt>
                <c:pt idx="56">
                  <c:v>64</c:v>
                </c:pt>
                <c:pt idx="57">
                  <c:v>10</c:v>
                </c:pt>
                <c:pt idx="58">
                  <c:v>98</c:v>
                </c:pt>
                <c:pt idx="59">
                  <c:v>0</c:v>
                </c:pt>
                <c:pt idx="60">
                  <c:v>46</c:v>
                </c:pt>
                <c:pt idx="61">
                  <c:v>40</c:v>
                </c:pt>
                <c:pt idx="62">
                  <c:v>86</c:v>
                </c:pt>
                <c:pt idx="63">
                  <c:v>49</c:v>
                </c:pt>
                <c:pt idx="64">
                  <c:v>18</c:v>
                </c:pt>
                <c:pt idx="65">
                  <c:v>77</c:v>
                </c:pt>
                <c:pt idx="66">
                  <c:v>44</c:v>
                </c:pt>
                <c:pt idx="67">
                  <c:v>75</c:v>
                </c:pt>
                <c:pt idx="68">
                  <c:v>90</c:v>
                </c:pt>
                <c:pt idx="69">
                  <c:v>13</c:v>
                </c:pt>
                <c:pt idx="70">
                  <c:v>27</c:v>
                </c:pt>
                <c:pt idx="71">
                  <c:v>24</c:v>
                </c:pt>
                <c:pt idx="72">
                  <c:v>65</c:v>
                </c:pt>
                <c:pt idx="73">
                  <c:v>34</c:v>
                </c:pt>
                <c:pt idx="74">
                  <c:v>99</c:v>
                </c:pt>
                <c:pt idx="75">
                  <c:v>14</c:v>
                </c:pt>
                <c:pt idx="76">
                  <c:v>52</c:v>
                </c:pt>
                <c:pt idx="77">
                  <c:v>98</c:v>
                </c:pt>
                <c:pt idx="78">
                  <c:v>9</c:v>
                </c:pt>
                <c:pt idx="79">
                  <c:v>41</c:v>
                </c:pt>
                <c:pt idx="80">
                  <c:v>56</c:v>
                </c:pt>
                <c:pt idx="81">
                  <c:v>38</c:v>
                </c:pt>
                <c:pt idx="82">
                  <c:v>84</c:v>
                </c:pt>
                <c:pt idx="83">
                  <c:v>67</c:v>
                </c:pt>
                <c:pt idx="84">
                  <c:v>52</c:v>
                </c:pt>
                <c:pt idx="85">
                  <c:v>19</c:v>
                </c:pt>
                <c:pt idx="86">
                  <c:v>59</c:v>
                </c:pt>
                <c:pt idx="87">
                  <c:v>15</c:v>
                </c:pt>
                <c:pt idx="88">
                  <c:v>100</c:v>
                </c:pt>
                <c:pt idx="89">
                  <c:v>68</c:v>
                </c:pt>
                <c:pt idx="90">
                  <c:v>85</c:v>
                </c:pt>
                <c:pt idx="91">
                  <c:v>10</c:v>
                </c:pt>
                <c:pt idx="92">
                  <c:v>21</c:v>
                </c:pt>
                <c:pt idx="93">
                  <c:v>22</c:v>
                </c:pt>
                <c:pt idx="94">
                  <c:v>96</c:v>
                </c:pt>
                <c:pt idx="95">
                  <c:v>88</c:v>
                </c:pt>
                <c:pt idx="96">
                  <c:v>35</c:v>
                </c:pt>
                <c:pt idx="97">
                  <c:v>88</c:v>
                </c:pt>
                <c:pt idx="98">
                  <c:v>79</c:v>
                </c:pt>
                <c:pt idx="99">
                  <c:v>14</c:v>
                </c:pt>
              </c:numCache>
            </c:numRef>
          </c:yVal>
          <c:smooth val="0"/>
        </c:ser>
        <c:axId val="25835496"/>
        <c:axId val="31192873"/>
      </c:scatterChart>
      <c:valAx>
        <c:axId val="25835496"/>
        <c:scaling>
          <c:orientation val="minMax"/>
          <c:max val="100"/>
        </c:scaling>
        <c:axPos val="b"/>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1</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crossAx val="31192873"/>
        <c:crosses val="autoZero"/>
        <c:crossBetween val="midCat"/>
        <c:dispUnits/>
      </c:valAx>
      <c:valAx>
        <c:axId val="31192873"/>
        <c:scaling>
          <c:orientation val="minMax"/>
          <c:max val="100"/>
        </c:scaling>
        <c:axPos val="l"/>
        <c:title>
          <c:tx>
            <c:rich>
              <a:bodyPr vert="horz" rot="0" anchor="ctr"/>
              <a:lstStyle/>
              <a:p>
                <a:pPr algn="ctr">
                  <a:defRPr/>
                </a:pPr>
                <a:r>
                  <a:rPr lang="en-US" cap="none" sz="1075" b="0" i="1" u="none" baseline="0">
                    <a:latin typeface="Times New Roman"/>
                    <a:ea typeface="Times New Roman"/>
                    <a:cs typeface="Times New Roman"/>
                  </a:rPr>
                  <a:t>x</a:t>
                </a:r>
                <a:r>
                  <a:rPr lang="en-US" cap="none" sz="1075" b="0" i="0" u="none" baseline="-25000">
                    <a:latin typeface="Times New Roman"/>
                    <a:ea typeface="Times New Roman"/>
                    <a:cs typeface="Times New Roman"/>
                  </a:rPr>
                  <a:t>2</a:t>
                </a:r>
              </a:p>
            </c:rich>
          </c:tx>
          <c:layout/>
          <c:overlay val="0"/>
          <c:spPr>
            <a:noFill/>
            <a:ln>
              <a:noFill/>
            </a:ln>
          </c:spPr>
        </c:title>
        <c:delete val="0"/>
        <c:numFmt formatCode="General" sourceLinked="1"/>
        <c:majorTickMark val="out"/>
        <c:minorTickMark val="none"/>
        <c:tickLblPos val="nextTo"/>
        <c:crossAx val="2583549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75"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0" i="0" u="none" baseline="0">
                <a:latin typeface="Times New Roman"/>
                <a:ea typeface="Times New Roman"/>
                <a:cs typeface="Times New Roman"/>
              </a:rPr>
              <a:t>Parameter Estimates (</a:t>
            </a:r>
            <a:r>
              <a:rPr lang="en-US" cap="none" sz="1775" b="0" i="1" u="none" baseline="0"/>
              <a:t>b</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 1, </a:t>
            </a:r>
            <a:r>
              <a:rPr lang="en-US" cap="none" sz="1775" b="0" i="1" u="none" baseline="0"/>
              <a:t>b</a:t>
            </a:r>
            <a:r>
              <a:rPr lang="en-US" cap="none" sz="1775" b="0" i="0" u="none" baseline="-25000">
                <a:latin typeface="Times New Roman"/>
                <a:ea typeface="Times New Roman"/>
                <a:cs typeface="Times New Roman"/>
              </a:rPr>
              <a:t>2</a:t>
            </a:r>
            <a:r>
              <a:rPr lang="en-US" cap="none" sz="1775" b="0" i="0" u="none" baseline="0">
                <a:latin typeface="Times New Roman"/>
                <a:ea typeface="Times New Roman"/>
                <a:cs typeface="Times New Roman"/>
              </a:rPr>
              <a:t> = 1)
Uncorrelated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2</a:t>
            </a:r>
          </a:p>
        </c:rich>
      </c:tx>
      <c:layout/>
      <c:spPr>
        <a:noFill/>
        <a:ln>
          <a:noFill/>
        </a:ln>
      </c:spPr>
    </c:title>
    <c:plotArea>
      <c:layout>
        <c:manualLayout>
          <c:xMode val="edge"/>
          <c:yMode val="edge"/>
          <c:x val="0.21875"/>
          <c:y val="0.14125"/>
          <c:w val="0.61775"/>
          <c:h val="0.79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'Parameter Summary'!$B$7:$P$7</c:f>
              <c:numCache>
                <c:ptCount val="15"/>
                <c:pt idx="0">
                  <c:v>1.2721611839052172</c:v>
                </c:pt>
                <c:pt idx="1">
                  <c:v>1.1095534652838959</c:v>
                </c:pt>
                <c:pt idx="2">
                  <c:v>0.6333211641453627</c:v>
                </c:pt>
                <c:pt idx="3">
                  <c:v>1.1110634012067298</c:v>
                </c:pt>
                <c:pt idx="4">
                  <c:v>0.945027386713854</c:v>
                </c:pt>
                <c:pt idx="5">
                  <c:v>0.9563925925869067</c:v>
                </c:pt>
                <c:pt idx="6">
                  <c:v>0.8774886478780184</c:v>
                </c:pt>
                <c:pt idx="7">
                  <c:v>1.1008070624929518</c:v>
                </c:pt>
                <c:pt idx="8">
                  <c:v>0.8740272061574033</c:v>
                </c:pt>
                <c:pt idx="9">
                  <c:v>0.8906227823779426</c:v>
                </c:pt>
                <c:pt idx="10">
                  <c:v>1.0012438261831842</c:v>
                </c:pt>
                <c:pt idx="11">
                  <c:v>1.1537106477134116</c:v>
                </c:pt>
                <c:pt idx="12">
                  <c:v>1.1955033251162748</c:v>
                </c:pt>
                <c:pt idx="13">
                  <c:v>1.1402613186459163</c:v>
                </c:pt>
                <c:pt idx="14">
                  <c:v>0.8359585088680056</c:v>
                </c:pt>
              </c:numCache>
            </c:numRef>
          </c:xVal>
          <c:yVal>
            <c:numRef>
              <c:f>'Parameter Summary'!$B$8:$P$8</c:f>
              <c:numCache>
                <c:ptCount val="15"/>
                <c:pt idx="0">
                  <c:v>1.0546320676387169</c:v>
                </c:pt>
                <c:pt idx="1">
                  <c:v>0.7496683147117271</c:v>
                </c:pt>
                <c:pt idx="2">
                  <c:v>1.088248130465574</c:v>
                </c:pt>
                <c:pt idx="3">
                  <c:v>0.8866116262042922</c:v>
                </c:pt>
                <c:pt idx="4">
                  <c:v>1.0543282424399962</c:v>
                </c:pt>
                <c:pt idx="5">
                  <c:v>0.99823308803301</c:v>
                </c:pt>
                <c:pt idx="6">
                  <c:v>0.9506122290506912</c:v>
                </c:pt>
                <c:pt idx="7">
                  <c:v>1.1410755377071045</c:v>
                </c:pt>
                <c:pt idx="8">
                  <c:v>0.8961827494416853</c:v>
                </c:pt>
                <c:pt idx="9">
                  <c:v>1.1023275002163289</c:v>
                </c:pt>
                <c:pt idx="10">
                  <c:v>1.0116047687691025</c:v>
                </c:pt>
                <c:pt idx="11">
                  <c:v>1.044143229532416</c:v>
                </c:pt>
                <c:pt idx="12">
                  <c:v>1.0112123931951955</c:v>
                </c:pt>
                <c:pt idx="13">
                  <c:v>0.8111230138243186</c:v>
                </c:pt>
                <c:pt idx="14">
                  <c:v>0.871659144801406</c:v>
                </c:pt>
              </c:numCache>
            </c:numRef>
          </c:yVal>
          <c:smooth val="0"/>
        </c:ser>
        <c:axId val="12300402"/>
        <c:axId val="43594755"/>
      </c:scatterChart>
      <c:valAx>
        <c:axId val="12300402"/>
        <c:scaling>
          <c:orientation val="minMax"/>
          <c:max val="2.5"/>
          <c:min val="-0.5"/>
        </c:scaling>
        <c:axPos val="b"/>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1</a:t>
                </a:r>
                <a:r>
                  <a:rPr lang="en-US" cap="none" sz="1450" b="0" i="0" u="none" baseline="0">
                    <a:latin typeface="Times New Roman"/>
                    <a:ea typeface="Times New Roman"/>
                    <a:cs typeface="Times New Roman"/>
                  </a:rPr>
                  <a:t> hat</a:t>
                </a:r>
              </a:p>
            </c:rich>
          </c:tx>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43594755"/>
        <c:crosses val="autoZero"/>
        <c:crossBetween val="midCat"/>
        <c:dispUnits/>
        <c:majorUnit val="1.5"/>
      </c:valAx>
      <c:valAx>
        <c:axId val="43594755"/>
        <c:scaling>
          <c:orientation val="minMax"/>
          <c:max val="2.5"/>
          <c:min val="-0.5"/>
        </c:scaling>
        <c:axPos val="l"/>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2</a:t>
                </a:r>
                <a:r>
                  <a:rPr lang="en-US" cap="none" sz="1450" b="0" i="0" u="none" baseline="0">
                    <a:latin typeface="Times New Roman"/>
                    <a:ea typeface="Times New Roman"/>
                    <a:cs typeface="Times New Roman"/>
                  </a:rPr>
                  <a:t> hat</a:t>
                </a:r>
              </a:p>
            </c:rich>
          </c:tx>
          <c:layout>
            <c:manualLayout>
              <c:xMode val="factor"/>
              <c:yMode val="factor"/>
              <c:x val="-0.008"/>
              <c:y val="0"/>
            </c:manualLayout>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12300402"/>
        <c:crosses val="autoZero"/>
        <c:crossBetween val="midCat"/>
        <c:dispUnits/>
        <c:majorUnit val="1.5"/>
      </c:valAx>
      <c:spPr>
        <a:no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0" i="0" u="none" baseline="0">
                <a:latin typeface="Times New Roman"/>
                <a:ea typeface="Times New Roman"/>
                <a:cs typeface="Times New Roman"/>
              </a:rPr>
              <a:t>Parameter Estimates (</a:t>
            </a:r>
            <a:r>
              <a:rPr lang="en-US" cap="none" sz="1775" b="0" i="1" u="none" baseline="0"/>
              <a:t>b</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 1, </a:t>
            </a:r>
            <a:r>
              <a:rPr lang="en-US" cap="none" sz="1775" b="0" i="1" u="none" baseline="0"/>
              <a:t>b</a:t>
            </a:r>
            <a:r>
              <a:rPr lang="en-US" cap="none" sz="1775" b="0" i="0" u="none" baseline="-25000">
                <a:latin typeface="Times New Roman"/>
                <a:ea typeface="Times New Roman"/>
                <a:cs typeface="Times New Roman"/>
              </a:rPr>
              <a:t>2</a:t>
            </a:r>
            <a:r>
              <a:rPr lang="en-US" cap="none" sz="1775" b="0" i="0" u="none" baseline="0">
                <a:latin typeface="Times New Roman"/>
                <a:ea typeface="Times New Roman"/>
                <a:cs typeface="Times New Roman"/>
              </a:rPr>
              <a:t> = 1)
Correlated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1</a:t>
            </a:r>
            <a:r>
              <a:rPr lang="en-US" cap="none" sz="1775" b="0" i="0" u="none" baseline="0">
                <a:latin typeface="Times New Roman"/>
                <a:ea typeface="Times New Roman"/>
                <a:cs typeface="Times New Roman"/>
              </a:rPr>
              <a:t>, </a:t>
            </a:r>
            <a:r>
              <a:rPr lang="en-US" cap="none" sz="1775" b="0" i="1" u="none" baseline="0">
                <a:latin typeface="Times New Roman"/>
                <a:ea typeface="Times New Roman"/>
                <a:cs typeface="Times New Roman"/>
              </a:rPr>
              <a:t>x</a:t>
            </a:r>
            <a:r>
              <a:rPr lang="en-US" cap="none" sz="1775" b="0" i="0" u="none" baseline="-25000">
                <a:latin typeface="Times New Roman"/>
                <a:ea typeface="Times New Roman"/>
                <a:cs typeface="Times New Roman"/>
              </a:rPr>
              <a:t>2</a:t>
            </a:r>
          </a:p>
        </c:rich>
      </c:tx>
      <c:layout/>
      <c:spPr>
        <a:noFill/>
        <a:ln>
          <a:noFill/>
        </a:ln>
      </c:spPr>
    </c:title>
    <c:plotArea>
      <c:layout>
        <c:manualLayout>
          <c:xMode val="edge"/>
          <c:yMode val="edge"/>
          <c:x val="0.22925"/>
          <c:y val="0.135"/>
          <c:w val="0.6175"/>
          <c:h val="0.79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'Parameter Summary'!$B$14:$P$14</c:f>
              <c:numCache>
                <c:ptCount val="15"/>
                <c:pt idx="0">
                  <c:v>1.7331768079187573</c:v>
                </c:pt>
                <c:pt idx="1">
                  <c:v>1.3212081629743202</c:v>
                </c:pt>
                <c:pt idx="2">
                  <c:v>0.7560838769455186</c:v>
                </c:pt>
                <c:pt idx="3">
                  <c:v>0.7132137865455627</c:v>
                </c:pt>
                <c:pt idx="4">
                  <c:v>0.9709393798625531</c:v>
                </c:pt>
                <c:pt idx="5">
                  <c:v>0.9384028898009633</c:v>
                </c:pt>
                <c:pt idx="6">
                  <c:v>0.7527871431540432</c:v>
                </c:pt>
                <c:pt idx="7">
                  <c:v>1.3097392239215997</c:v>
                </c:pt>
                <c:pt idx="8">
                  <c:v>0.6280144018907998</c:v>
                </c:pt>
                <c:pt idx="9">
                  <c:v>1.4426609858859816</c:v>
                </c:pt>
                <c:pt idx="10">
                  <c:v>0.9907052218926087</c:v>
                </c:pt>
                <c:pt idx="11">
                  <c:v>0.6666856858870326</c:v>
                </c:pt>
                <c:pt idx="12">
                  <c:v>0.7636821214093967</c:v>
                </c:pt>
                <c:pt idx="13">
                  <c:v>1.02902064904642</c:v>
                </c:pt>
                <c:pt idx="14">
                  <c:v>1.110299356680745</c:v>
                </c:pt>
              </c:numCache>
            </c:numRef>
          </c:xVal>
          <c:yVal>
            <c:numRef>
              <c:f>'Parameter Summary'!$B$15:$P$15</c:f>
              <c:numCache>
                <c:ptCount val="15"/>
                <c:pt idx="0">
                  <c:v>0.3065937050129764</c:v>
                </c:pt>
                <c:pt idx="1">
                  <c:v>0.7246032451718181</c:v>
                </c:pt>
                <c:pt idx="2">
                  <c:v>1.1630920491155983</c:v>
                </c:pt>
                <c:pt idx="3">
                  <c:v>1.337260704452636</c:v>
                </c:pt>
                <c:pt idx="4">
                  <c:v>1.148061262079057</c:v>
                </c:pt>
                <c:pt idx="5">
                  <c:v>1.0181036359152522</c:v>
                </c:pt>
                <c:pt idx="6">
                  <c:v>1.3265172565615466</c:v>
                </c:pt>
                <c:pt idx="7">
                  <c:v>0.6277492076850029</c:v>
                </c:pt>
                <c:pt idx="8">
                  <c:v>1.0997978016936292</c:v>
                </c:pt>
                <c:pt idx="9">
                  <c:v>0.8288864162751253</c:v>
                </c:pt>
                <c:pt idx="10">
                  <c:v>1.0652227110243804</c:v>
                </c:pt>
                <c:pt idx="11">
                  <c:v>1.2857023128168663</c:v>
                </c:pt>
                <c:pt idx="12">
                  <c:v>1.0600186572080692</c:v>
                </c:pt>
                <c:pt idx="13">
                  <c:v>1.2164620525593732</c:v>
                </c:pt>
                <c:pt idx="14">
                  <c:v>1.117454614671462</c:v>
                </c:pt>
              </c:numCache>
            </c:numRef>
          </c:yVal>
          <c:smooth val="0"/>
        </c:ser>
        <c:axId val="56808476"/>
        <c:axId val="41514237"/>
      </c:scatterChart>
      <c:valAx>
        <c:axId val="56808476"/>
        <c:scaling>
          <c:orientation val="minMax"/>
          <c:max val="2.5"/>
          <c:min val="-0.5"/>
        </c:scaling>
        <c:axPos val="b"/>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1</a:t>
                </a:r>
                <a:r>
                  <a:rPr lang="en-US" cap="none" sz="1450" b="0" i="0" u="none" baseline="0">
                    <a:latin typeface="Times New Roman"/>
                    <a:ea typeface="Times New Roman"/>
                    <a:cs typeface="Times New Roman"/>
                  </a:rPr>
                  <a:t> hat</a:t>
                </a:r>
              </a:p>
            </c:rich>
          </c:tx>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41514237"/>
        <c:crosses val="autoZero"/>
        <c:crossBetween val="midCat"/>
        <c:dispUnits/>
        <c:majorUnit val="1.5"/>
      </c:valAx>
      <c:valAx>
        <c:axId val="41514237"/>
        <c:scaling>
          <c:orientation val="minMax"/>
          <c:max val="2.5"/>
          <c:min val="-0.5"/>
        </c:scaling>
        <c:axPos val="l"/>
        <c:title>
          <c:tx>
            <c:rich>
              <a:bodyPr vert="horz" rot="0" anchor="ctr"/>
              <a:lstStyle/>
              <a:p>
                <a:pPr algn="ctr">
                  <a:defRPr/>
                </a:pPr>
                <a:r>
                  <a:rPr lang="en-US" cap="none" sz="1450" b="0" i="1" u="none" baseline="0"/>
                  <a:t>b</a:t>
                </a:r>
                <a:r>
                  <a:rPr lang="en-US" cap="none" sz="1450" b="0" i="0" u="none" baseline="-25000">
                    <a:latin typeface="Times New Roman"/>
                    <a:ea typeface="Times New Roman"/>
                    <a:cs typeface="Times New Roman"/>
                  </a:rPr>
                  <a:t>2</a:t>
                </a:r>
                <a:r>
                  <a:rPr lang="en-US" cap="none" sz="1450" b="0" i="0" u="none" baseline="0">
                    <a:latin typeface="Times New Roman"/>
                    <a:ea typeface="Times New Roman"/>
                    <a:cs typeface="Times New Roman"/>
                  </a:rPr>
                  <a:t> hat</a:t>
                </a:r>
              </a:p>
            </c:rich>
          </c:tx>
          <c:layout>
            <c:manualLayout>
              <c:xMode val="factor"/>
              <c:yMode val="factor"/>
              <c:x val="-0.008"/>
              <c:y val="0"/>
            </c:manualLayout>
          </c:layout>
          <c:overlay val="0"/>
          <c:spPr>
            <a:noFill/>
            <a:ln>
              <a:noFill/>
            </a:ln>
          </c:spPr>
        </c:title>
        <c:majorGridlines/>
        <c:delete val="0"/>
        <c:numFmt formatCode="0.0" sourceLinked="0"/>
        <c:majorTickMark val="out"/>
        <c:minorTickMark val="none"/>
        <c:tickLblPos val="low"/>
        <c:spPr>
          <a:ln w="3175">
            <a:noFill/>
          </a:ln>
        </c:spPr>
        <c:txPr>
          <a:bodyPr/>
          <a:lstStyle/>
          <a:p>
            <a:pPr>
              <a:defRPr lang="en-US" cap="none" sz="1450" b="0" i="0" u="none" baseline="0">
                <a:latin typeface="Times New Roman"/>
                <a:ea typeface="Times New Roman"/>
                <a:cs typeface="Times New Roman"/>
              </a:defRPr>
            </a:pPr>
          </a:p>
        </c:txPr>
        <c:crossAx val="56808476"/>
        <c:crosses val="autoZero"/>
        <c:crossBetween val="midCat"/>
        <c:dispUnits/>
        <c:majorUnit val="1.5"/>
      </c:valAx>
      <c:spPr>
        <a:no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3"/>
  <sheetViews>
    <sheetView workbookViewId="0" zoomToFit="1"/>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zoomToFit="1"/>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xdr:row>
      <xdr:rowOff>19050</xdr:rowOff>
    </xdr:from>
    <xdr:to>
      <xdr:col>10</xdr:col>
      <xdr:colOff>285750</xdr:colOff>
      <xdr:row>21</xdr:row>
      <xdr:rowOff>180975</xdr:rowOff>
    </xdr:to>
    <xdr:graphicFrame>
      <xdr:nvGraphicFramePr>
        <xdr:cNvPr id="1" name="Chart 1"/>
        <xdr:cNvGraphicFramePr/>
      </xdr:nvGraphicFramePr>
      <xdr:xfrm>
        <a:off x="4124325" y="933450"/>
        <a:ext cx="4343400" cy="3514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xdr:row>
      <xdr:rowOff>19050</xdr:rowOff>
    </xdr:from>
    <xdr:to>
      <xdr:col>10</xdr:col>
      <xdr:colOff>285750</xdr:colOff>
      <xdr:row>21</xdr:row>
      <xdr:rowOff>180975</xdr:rowOff>
    </xdr:to>
    <xdr:graphicFrame>
      <xdr:nvGraphicFramePr>
        <xdr:cNvPr id="1" name="Chart 1"/>
        <xdr:cNvGraphicFramePr/>
      </xdr:nvGraphicFramePr>
      <xdr:xfrm>
        <a:off x="4076700" y="933450"/>
        <a:ext cx="4343400" cy="3514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15475" cy="5943600"/>
    <xdr:graphicFrame>
      <xdr:nvGraphicFramePr>
        <xdr:cNvPr id="1" name="Shape 1025"/>
        <xdr:cNvGraphicFramePr/>
      </xdr:nvGraphicFramePr>
      <xdr:xfrm>
        <a:off x="0" y="0"/>
        <a:ext cx="9515475" cy="59436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15475" cy="5943600"/>
    <xdr:graphicFrame>
      <xdr:nvGraphicFramePr>
        <xdr:cNvPr id="1" name="Shape 1025"/>
        <xdr:cNvGraphicFramePr/>
      </xdr:nvGraphicFramePr>
      <xdr:xfrm>
        <a:off x="0" y="0"/>
        <a:ext cx="9515475" cy="5943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24"/>
  <sheetViews>
    <sheetView tabSelected="1" workbookViewId="0" topLeftCell="A1">
      <selection activeCell="D13" sqref="D13"/>
    </sheetView>
  </sheetViews>
  <sheetFormatPr defaultColWidth="9.00390625" defaultRowHeight="15.75"/>
  <cols>
    <col min="1" max="1" width="89.25390625" style="33" customWidth="1"/>
    <col min="2" max="16384" width="9.00390625" style="33" customWidth="1"/>
  </cols>
  <sheetData>
    <row r="1" ht="12.75">
      <c r="A1" s="37" t="s">
        <v>11</v>
      </c>
    </row>
    <row r="2" ht="12.75">
      <c r="A2" s="37" t="s">
        <v>7</v>
      </c>
    </row>
    <row r="3" ht="12.75">
      <c r="A3" s="37" t="s">
        <v>8</v>
      </c>
    </row>
    <row r="5" ht="26.25">
      <c r="A5" s="32" t="s">
        <v>69</v>
      </c>
    </row>
    <row r="7" ht="129" customHeight="1">
      <c r="A7" s="34" t="s">
        <v>71</v>
      </c>
    </row>
    <row r="9" ht="74.25" customHeight="1">
      <c r="A9" s="34" t="s">
        <v>9</v>
      </c>
    </row>
    <row r="11" ht="43.5" customHeight="1">
      <c r="A11" s="34" t="s">
        <v>10</v>
      </c>
    </row>
    <row r="13" ht="39.75" customHeight="1">
      <c r="A13" s="34" t="s">
        <v>70</v>
      </c>
    </row>
    <row r="14" ht="12.75">
      <c r="A14" s="32" t="s">
        <v>6</v>
      </c>
    </row>
    <row r="15" ht="12.75">
      <c r="A15" s="32" t="s">
        <v>5</v>
      </c>
    </row>
    <row r="16" ht="12.75">
      <c r="A16" s="33" t="s">
        <v>3</v>
      </c>
    </row>
    <row r="17" ht="12.75">
      <c r="A17" s="33" t="s">
        <v>0</v>
      </c>
    </row>
    <row r="18" ht="12.75">
      <c r="A18" s="33" t="s">
        <v>1</v>
      </c>
    </row>
    <row r="19" ht="12.75">
      <c r="A19" s="33" t="s">
        <v>65</v>
      </c>
    </row>
    <row r="20" ht="12.75">
      <c r="A20" s="33" t="s">
        <v>2</v>
      </c>
    </row>
    <row r="21" ht="12.75">
      <c r="A21" s="33" t="s">
        <v>4</v>
      </c>
    </row>
    <row r="22" ht="40.5" customHeight="1">
      <c r="A22" s="32" t="s">
        <v>74</v>
      </c>
    </row>
    <row r="23" ht="47.25" customHeight="1">
      <c r="A23" s="32" t="s">
        <v>72</v>
      </c>
    </row>
    <row r="24" ht="55.5" customHeight="1">
      <c r="A24" s="32" t="s">
        <v>73</v>
      </c>
    </row>
  </sheetData>
  <printOptions/>
  <pageMargins left="0.52" right="0.33"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T108"/>
  <sheetViews>
    <sheetView zoomScale="63" zoomScaleNormal="63" workbookViewId="0" topLeftCell="A1">
      <selection activeCell="M23" sqref="M23:M26"/>
    </sheetView>
  </sheetViews>
  <sheetFormatPr defaultColWidth="9.00390625" defaultRowHeight="15.75"/>
  <cols>
    <col min="6" max="6" width="8.875" style="0" customWidth="1"/>
    <col min="7" max="10" width="13.375" style="0" customWidth="1"/>
    <col min="11" max="11" width="11.375" style="0" customWidth="1"/>
    <col min="12" max="13" width="14.625" style="0" customWidth="1"/>
    <col min="14" max="14" width="21.25390625" style="0" customWidth="1"/>
    <col min="15" max="15" width="14.625" style="0" customWidth="1"/>
  </cols>
  <sheetData>
    <row r="1" spans="1:15" ht="21" customHeight="1">
      <c r="A1" s="28" t="s">
        <v>11</v>
      </c>
      <c r="B1" s="28"/>
      <c r="C1" s="28"/>
      <c r="D1" s="28"/>
      <c r="E1" s="28"/>
      <c r="F1" s="28"/>
      <c r="G1" s="29"/>
      <c r="H1" s="29"/>
      <c r="I1" s="29"/>
      <c r="J1" s="29"/>
      <c r="K1" s="29"/>
      <c r="L1" s="28"/>
      <c r="M1" s="28"/>
      <c r="N1" s="28"/>
      <c r="O1" s="28"/>
    </row>
    <row r="2" spans="7:11" ht="15">
      <c r="G2" s="1"/>
      <c r="H2" s="1"/>
      <c r="I2" s="1"/>
      <c r="J2" s="1"/>
      <c r="K2" s="1"/>
    </row>
    <row r="3" ht="18">
      <c r="A3" t="s">
        <v>52</v>
      </c>
    </row>
    <row r="4" ht="18">
      <c r="L4" s="26" t="s">
        <v>53</v>
      </c>
    </row>
    <row r="5" spans="1:5" ht="18">
      <c r="A5" s="5" t="s">
        <v>18</v>
      </c>
      <c r="B5" s="5" t="s">
        <v>17</v>
      </c>
      <c r="C5" s="5" t="s">
        <v>16</v>
      </c>
      <c r="D5" s="5" t="s">
        <v>15</v>
      </c>
      <c r="E5" s="5" t="s">
        <v>19</v>
      </c>
    </row>
    <row r="6" spans="1:5" ht="15">
      <c r="A6" s="2">
        <v>1</v>
      </c>
      <c r="B6" s="2">
        <v>1</v>
      </c>
      <c r="C6" s="2">
        <v>-1</v>
      </c>
      <c r="D6" s="2">
        <v>40</v>
      </c>
      <c r="E6" s="2">
        <v>300</v>
      </c>
    </row>
    <row r="7" spans="1:12" ht="15">
      <c r="A7" s="1"/>
      <c r="B7" s="1"/>
      <c r="C7" s="1"/>
      <c r="D7" s="1"/>
      <c r="E7" s="1"/>
      <c r="L7" t="s">
        <v>23</v>
      </c>
    </row>
    <row r="8" spans="1:5" ht="18" thickBot="1">
      <c r="A8" s="6" t="s">
        <v>20</v>
      </c>
      <c r="B8" s="6" t="s">
        <v>21</v>
      </c>
      <c r="C8" s="6" t="s">
        <v>22</v>
      </c>
      <c r="D8" s="21" t="s">
        <v>50</v>
      </c>
      <c r="E8" s="7" t="s">
        <v>14</v>
      </c>
    </row>
    <row r="9" spans="1:13" ht="15">
      <c r="A9" s="1">
        <f ca="1">ROUND(RAND()*100,0)</f>
        <v>76</v>
      </c>
      <c r="B9" s="1">
        <f ca="1">ROUND(RAND()*100,0)</f>
        <v>28</v>
      </c>
      <c r="C9" s="1">
        <f ca="1">ROUND(RAND()*100,0)</f>
        <v>6</v>
      </c>
      <c r="D9" s="4">
        <f ca="1">NORMSINV(RAND())*$D$6</f>
        <v>-11.795418686233461</v>
      </c>
      <c r="E9" s="4">
        <f>$E$6+SUMPRODUCT($A$6:$C$6,A9:C9)+D9</f>
        <v>386.20458131376654</v>
      </c>
      <c r="L9" s="11" t="s">
        <v>24</v>
      </c>
      <c r="M9" s="11"/>
    </row>
    <row r="10" spans="1:13" ht="15">
      <c r="A10" s="1">
        <f aca="true" ca="1" t="shared" si="0" ref="A10:A73">ROUND(RAND()*100,0)</f>
        <v>42</v>
      </c>
      <c r="B10" s="1">
        <f aca="true" ca="1" t="shared" si="1" ref="B10:C73">ROUND(RAND()*100,0)</f>
        <v>37</v>
      </c>
      <c r="C10" s="1">
        <f ca="1" t="shared" si="1"/>
        <v>87</v>
      </c>
      <c r="D10" s="4">
        <f aca="true" ca="1" t="shared" si="2" ref="D10:D73">NORMSINV(RAND())*$D$6</f>
        <v>26.5248218056513</v>
      </c>
      <c r="E10" s="4">
        <f aca="true" t="shared" si="3" ref="E10:E73">$E$6+SUMPRODUCT($A$6:$C$6,A10:C10)+D10</f>
        <v>318.5248218056513</v>
      </c>
      <c r="L10" s="8" t="s">
        <v>25</v>
      </c>
      <c r="M10" s="8">
        <v>0.7818370950664753</v>
      </c>
    </row>
    <row r="11" spans="1:13" ht="15">
      <c r="A11" s="1">
        <f ca="1" t="shared" si="0"/>
        <v>94</v>
      </c>
      <c r="B11" s="1">
        <f ca="1" t="shared" si="1"/>
        <v>23</v>
      </c>
      <c r="C11" s="1">
        <f ca="1" t="shared" si="1"/>
        <v>1</v>
      </c>
      <c r="D11" s="4">
        <f ca="1" t="shared" si="2"/>
        <v>-16.02043084858451</v>
      </c>
      <c r="E11" s="4">
        <f t="shared" si="3"/>
        <v>399.9795691514155</v>
      </c>
      <c r="L11" s="8" t="s">
        <v>26</v>
      </c>
      <c r="M11" s="8">
        <v>0.6112692432219847</v>
      </c>
    </row>
    <row r="12" spans="1:13" ht="15">
      <c r="A12" s="1">
        <f ca="1" t="shared" si="0"/>
        <v>93</v>
      </c>
      <c r="B12" s="1">
        <f ca="1" t="shared" si="1"/>
        <v>95</v>
      </c>
      <c r="C12" s="1">
        <f ca="1" t="shared" si="1"/>
        <v>82</v>
      </c>
      <c r="D12" s="4">
        <f ca="1" t="shared" si="2"/>
        <v>-3.162631401210092</v>
      </c>
      <c r="E12" s="4">
        <f t="shared" si="3"/>
        <v>402.8373685987899</v>
      </c>
      <c r="L12" s="8" t="s">
        <v>27</v>
      </c>
      <c r="M12" s="8">
        <v>0.5991214070726717</v>
      </c>
    </row>
    <row r="13" spans="1:13" ht="15">
      <c r="A13" s="1">
        <f ca="1" t="shared" si="0"/>
        <v>30</v>
      </c>
      <c r="B13" s="1">
        <f ca="1" t="shared" si="1"/>
        <v>95</v>
      </c>
      <c r="C13" s="1">
        <f ca="1" t="shared" si="1"/>
        <v>89</v>
      </c>
      <c r="D13" s="4">
        <f ca="1" t="shared" si="2"/>
        <v>-26.726138457888737</v>
      </c>
      <c r="E13" s="4">
        <f t="shared" si="3"/>
        <v>309.27386154211126</v>
      </c>
      <c r="L13" s="8" t="s">
        <v>28</v>
      </c>
      <c r="M13" s="8">
        <v>43.87653044343668</v>
      </c>
    </row>
    <row r="14" spans="1:13" ht="15.75" thickBot="1">
      <c r="A14" s="1">
        <f ca="1" t="shared" si="0"/>
        <v>46</v>
      </c>
      <c r="B14" s="1">
        <f ca="1" t="shared" si="1"/>
        <v>43</v>
      </c>
      <c r="C14" s="1">
        <f ca="1" t="shared" si="1"/>
        <v>85</v>
      </c>
      <c r="D14" s="4">
        <f ca="1">NORMSINV(RAND())*$D$6</f>
        <v>-10.882786227739416</v>
      </c>
      <c r="E14" s="4">
        <f t="shared" si="3"/>
        <v>293.1172137722606</v>
      </c>
      <c r="L14" s="9" t="s">
        <v>29</v>
      </c>
      <c r="M14" s="9">
        <v>100</v>
      </c>
    </row>
    <row r="15" spans="1:5" ht="15">
      <c r="A15" s="1">
        <f ca="1" t="shared" si="0"/>
        <v>11</v>
      </c>
      <c r="B15" s="1">
        <f ca="1" t="shared" si="1"/>
        <v>81</v>
      </c>
      <c r="C15" s="1">
        <f ca="1" t="shared" si="1"/>
        <v>4</v>
      </c>
      <c r="D15" s="4">
        <f ca="1" t="shared" si="2"/>
        <v>-23.89460860285908</v>
      </c>
      <c r="E15" s="4">
        <f t="shared" si="3"/>
        <v>364.1053913971409</v>
      </c>
    </row>
    <row r="16" spans="1:12" ht="15.75" thickBot="1">
      <c r="A16" s="1">
        <f ca="1" t="shared" si="0"/>
        <v>24</v>
      </c>
      <c r="B16" s="1">
        <f ca="1" t="shared" si="1"/>
        <v>5</v>
      </c>
      <c r="C16" s="1">
        <f ca="1" t="shared" si="1"/>
        <v>26</v>
      </c>
      <c r="D16" s="4">
        <f ca="1" t="shared" si="2"/>
        <v>-23.066604626365006</v>
      </c>
      <c r="E16" s="4">
        <f t="shared" si="3"/>
        <v>279.933395373635</v>
      </c>
      <c r="L16" t="s">
        <v>30</v>
      </c>
    </row>
    <row r="17" spans="1:17" ht="15">
      <c r="A17" s="1">
        <f ca="1" t="shared" si="0"/>
        <v>48</v>
      </c>
      <c r="B17" s="1">
        <f ca="1" t="shared" si="1"/>
        <v>97</v>
      </c>
      <c r="C17" s="1">
        <f ca="1" t="shared" si="1"/>
        <v>70</v>
      </c>
      <c r="D17" s="4">
        <f ca="1" t="shared" si="2"/>
        <v>4.610274118022062</v>
      </c>
      <c r="E17" s="4">
        <f t="shared" si="3"/>
        <v>379.61027411802206</v>
      </c>
      <c r="L17" s="10"/>
      <c r="M17" s="10" t="s">
        <v>35</v>
      </c>
      <c r="N17" s="10" t="s">
        <v>36</v>
      </c>
      <c r="O17" s="10" t="s">
        <v>37</v>
      </c>
      <c r="P17" s="10" t="s">
        <v>38</v>
      </c>
      <c r="Q17" s="10" t="s">
        <v>39</v>
      </c>
    </row>
    <row r="18" spans="1:17" ht="15">
      <c r="A18" s="1">
        <f ca="1" t="shared" si="0"/>
        <v>15</v>
      </c>
      <c r="B18" s="1">
        <f ca="1" t="shared" si="1"/>
        <v>86</v>
      </c>
      <c r="C18" s="1">
        <f ca="1" t="shared" si="1"/>
        <v>62</v>
      </c>
      <c r="D18" s="4">
        <f ca="1" t="shared" si="2"/>
        <v>-22.02664290962275</v>
      </c>
      <c r="E18" s="4">
        <f t="shared" si="3"/>
        <v>316.97335709037725</v>
      </c>
      <c r="L18" s="8" t="s">
        <v>31</v>
      </c>
      <c r="M18" s="8">
        <v>3</v>
      </c>
      <c r="N18" s="8">
        <v>290615.93913128687</v>
      </c>
      <c r="O18" s="8">
        <v>96871.97971042896</v>
      </c>
      <c r="P18" s="8">
        <v>50.31918736050412</v>
      </c>
      <c r="Q18" s="8">
        <v>1.2459496993746453E-19</v>
      </c>
    </row>
    <row r="19" spans="1:17" ht="15">
      <c r="A19" s="1">
        <f ca="1" t="shared" si="0"/>
        <v>42</v>
      </c>
      <c r="B19" s="1">
        <f ca="1" t="shared" si="1"/>
        <v>47</v>
      </c>
      <c r="C19" s="1">
        <f ca="1" t="shared" si="1"/>
        <v>28</v>
      </c>
      <c r="D19" s="4">
        <f ca="1" t="shared" si="2"/>
        <v>-5.231595423538238</v>
      </c>
      <c r="E19" s="4">
        <f t="shared" si="3"/>
        <v>355.76840457646176</v>
      </c>
      <c r="L19" s="8" t="s">
        <v>32</v>
      </c>
      <c r="M19" s="8">
        <v>96</v>
      </c>
      <c r="N19" s="8">
        <v>184814.39268036722</v>
      </c>
      <c r="O19" s="8">
        <v>1925.1499237538253</v>
      </c>
      <c r="P19" s="8"/>
      <c r="Q19" s="8"/>
    </row>
    <row r="20" spans="1:17" ht="15.75" thickBot="1">
      <c r="A20" s="1">
        <f ca="1" t="shared" si="0"/>
        <v>39</v>
      </c>
      <c r="B20" s="1">
        <f ca="1" t="shared" si="1"/>
        <v>16</v>
      </c>
      <c r="C20" s="1">
        <f ca="1" t="shared" si="1"/>
        <v>56</v>
      </c>
      <c r="D20" s="4">
        <f ca="1" t="shared" si="2"/>
        <v>25.055078367586248</v>
      </c>
      <c r="E20" s="4">
        <f t="shared" si="3"/>
        <v>324.05507836758625</v>
      </c>
      <c r="L20" s="9" t="s">
        <v>33</v>
      </c>
      <c r="M20" s="9">
        <v>99</v>
      </c>
      <c r="N20" s="9">
        <v>475430.3318116541</v>
      </c>
      <c r="O20" s="9"/>
      <c r="P20" s="9"/>
      <c r="Q20" s="9"/>
    </row>
    <row r="21" spans="1:5" ht="15.75" thickBot="1">
      <c r="A21" s="1">
        <f ca="1" t="shared" si="0"/>
        <v>31</v>
      </c>
      <c r="B21" s="1">
        <f ca="1" t="shared" si="1"/>
        <v>54</v>
      </c>
      <c r="C21" s="1">
        <f ca="1" t="shared" si="1"/>
        <v>94</v>
      </c>
      <c r="D21" s="4">
        <f ca="1" t="shared" si="2"/>
        <v>-9.676023182692006</v>
      </c>
      <c r="E21" s="4">
        <f t="shared" si="3"/>
        <v>281.323976817308</v>
      </c>
    </row>
    <row r="22" spans="1:20" ht="15">
      <c r="A22" s="1">
        <f ca="1" t="shared" si="0"/>
        <v>47</v>
      </c>
      <c r="B22" s="1">
        <f ca="1" t="shared" si="1"/>
        <v>72</v>
      </c>
      <c r="C22" s="1">
        <f ca="1" t="shared" si="1"/>
        <v>31</v>
      </c>
      <c r="D22" s="4">
        <f ca="1" t="shared" si="2"/>
        <v>-50.32097760704346</v>
      </c>
      <c r="E22" s="4">
        <f t="shared" si="3"/>
        <v>337.67902239295654</v>
      </c>
      <c r="L22" s="10"/>
      <c r="M22" s="10" t="s">
        <v>40</v>
      </c>
      <c r="N22" s="10" t="s">
        <v>28</v>
      </c>
      <c r="O22" s="10" t="s">
        <v>41</v>
      </c>
      <c r="P22" s="10" t="s">
        <v>42</v>
      </c>
      <c r="Q22" s="10" t="s">
        <v>43</v>
      </c>
      <c r="R22" s="10" t="s">
        <v>44</v>
      </c>
      <c r="S22" s="10" t="s">
        <v>45</v>
      </c>
      <c r="T22" s="10" t="s">
        <v>46</v>
      </c>
    </row>
    <row r="23" spans="1:20" ht="15">
      <c r="A23" s="1">
        <f ca="1" t="shared" si="0"/>
        <v>10</v>
      </c>
      <c r="B23" s="1">
        <f ca="1" t="shared" si="1"/>
        <v>23</v>
      </c>
      <c r="C23" s="1">
        <f ca="1" t="shared" si="1"/>
        <v>74</v>
      </c>
      <c r="D23" s="4">
        <f ca="1" t="shared" si="2"/>
        <v>-2.483830030541867</v>
      </c>
      <c r="E23" s="4">
        <f t="shared" si="3"/>
        <v>256.51616996945813</v>
      </c>
      <c r="L23" s="8" t="s">
        <v>34</v>
      </c>
      <c r="M23" s="8">
        <v>292.5489464314441</v>
      </c>
      <c r="N23" s="8">
        <v>16.843413556781723</v>
      </c>
      <c r="O23" s="8">
        <v>17.368744491442715</v>
      </c>
      <c r="P23" s="8">
        <v>2.187863420615461E-31</v>
      </c>
      <c r="Q23" s="8">
        <v>259.11500920857316</v>
      </c>
      <c r="R23" s="8">
        <v>325.98288365431506</v>
      </c>
      <c r="S23" s="8">
        <v>259.11500920857316</v>
      </c>
      <c r="T23" s="8">
        <v>325.98288365431506</v>
      </c>
    </row>
    <row r="24" spans="1:20" ht="15">
      <c r="A24" s="1">
        <f ca="1" t="shared" si="0"/>
        <v>61</v>
      </c>
      <c r="B24" s="1">
        <f ca="1" t="shared" si="1"/>
        <v>51</v>
      </c>
      <c r="C24" s="1">
        <f ca="1" t="shared" si="1"/>
        <v>3</v>
      </c>
      <c r="D24" s="4">
        <f ca="1" t="shared" si="2"/>
        <v>7.603557605762035</v>
      </c>
      <c r="E24" s="4">
        <f t="shared" si="3"/>
        <v>416.60355760576203</v>
      </c>
      <c r="L24" s="8" t="s">
        <v>51</v>
      </c>
      <c r="M24" s="8">
        <v>1.037188797018504</v>
      </c>
      <c r="N24" s="8">
        <v>0.16424579669929193</v>
      </c>
      <c r="O24" s="8">
        <v>6.314857474967428</v>
      </c>
      <c r="P24" s="8">
        <v>8.38955677791093E-09</v>
      </c>
      <c r="Q24" s="8">
        <v>0.7111632180910342</v>
      </c>
      <c r="R24" s="8">
        <v>1.363214375945974</v>
      </c>
      <c r="S24" s="8">
        <v>0.7111632180910342</v>
      </c>
      <c r="T24" s="8">
        <v>1.363214375945974</v>
      </c>
    </row>
    <row r="25" spans="1:20" ht="16.5" thickBot="1">
      <c r="A25" s="1">
        <f ca="1" t="shared" si="0"/>
        <v>99</v>
      </c>
      <c r="B25" s="1">
        <f ca="1" t="shared" si="1"/>
        <v>4</v>
      </c>
      <c r="C25" s="1">
        <f ca="1" t="shared" si="1"/>
        <v>50</v>
      </c>
      <c r="D25" s="4">
        <f ca="1" t="shared" si="2"/>
        <v>-80.75585355982184</v>
      </c>
      <c r="E25" s="4">
        <f t="shared" si="3"/>
        <v>272.24414644017816</v>
      </c>
      <c r="G25" s="14" t="s">
        <v>47</v>
      </c>
      <c r="L25" s="8" t="s">
        <v>12</v>
      </c>
      <c r="M25" s="8">
        <v>1.1976179405782326</v>
      </c>
      <c r="N25" s="8">
        <v>0.15144513595131065</v>
      </c>
      <c r="O25" s="8">
        <v>7.907932685030338</v>
      </c>
      <c r="P25" s="8">
        <v>4.447053277242025E-12</v>
      </c>
      <c r="Q25" s="8">
        <v>0.8970014918378534</v>
      </c>
      <c r="R25" s="8">
        <v>1.4982343893186116</v>
      </c>
      <c r="S25" s="8">
        <v>0.8970014918378534</v>
      </c>
      <c r="T25" s="8">
        <v>1.4982343893186116</v>
      </c>
    </row>
    <row r="26" spans="1:20" ht="18" thickBot="1">
      <c r="A26" s="1">
        <f ca="1" t="shared" si="0"/>
        <v>15</v>
      </c>
      <c r="B26" s="1">
        <f ca="1" t="shared" si="1"/>
        <v>14</v>
      </c>
      <c r="C26" s="1">
        <f ca="1" t="shared" si="1"/>
        <v>42</v>
      </c>
      <c r="D26" s="4">
        <f ca="1" t="shared" si="2"/>
        <v>34.50350050115958</v>
      </c>
      <c r="E26" s="4">
        <f t="shared" si="3"/>
        <v>321.5035005011596</v>
      </c>
      <c r="G26" s="10"/>
      <c r="H26" s="15" t="s">
        <v>20</v>
      </c>
      <c r="I26" s="10" t="s">
        <v>21</v>
      </c>
      <c r="J26" s="10" t="s">
        <v>22</v>
      </c>
      <c r="L26" s="9" t="s">
        <v>13</v>
      </c>
      <c r="M26" s="9">
        <v>-1.0466817318881174</v>
      </c>
      <c r="N26" s="9">
        <v>0.1502064614226727</v>
      </c>
      <c r="O26" s="9">
        <v>-6.9682869962751655</v>
      </c>
      <c r="P26" s="9">
        <v>4.0303081833899815E-10</v>
      </c>
      <c r="Q26" s="9">
        <v>-1.3448394292423576</v>
      </c>
      <c r="R26" s="9">
        <v>-0.7485240345338773</v>
      </c>
      <c r="S26" s="9">
        <v>-1.3448394292423576</v>
      </c>
      <c r="T26" s="9">
        <v>-0.7485240345338773</v>
      </c>
    </row>
    <row r="27" spans="1:10" ht="18">
      <c r="A27" s="1">
        <f ca="1" t="shared" si="0"/>
        <v>42</v>
      </c>
      <c r="B27" s="1">
        <f ca="1" t="shared" si="1"/>
        <v>25</v>
      </c>
      <c r="C27" s="1">
        <f ca="1" t="shared" si="1"/>
        <v>89</v>
      </c>
      <c r="D27" s="4">
        <f ca="1" t="shared" si="2"/>
        <v>-42.117790144402534</v>
      </c>
      <c r="E27" s="4">
        <f t="shared" si="3"/>
        <v>235.88220985559747</v>
      </c>
      <c r="G27" s="16" t="s">
        <v>20</v>
      </c>
      <c r="H27" s="24">
        <v>1</v>
      </c>
      <c r="I27" s="3"/>
      <c r="J27" s="3"/>
    </row>
    <row r="28" spans="1:10" ht="18">
      <c r="A28" s="1">
        <f ca="1" t="shared" si="0"/>
        <v>81</v>
      </c>
      <c r="B28" s="1">
        <f ca="1" t="shared" si="1"/>
        <v>91</v>
      </c>
      <c r="C28" s="1">
        <f ca="1" t="shared" si="1"/>
        <v>35</v>
      </c>
      <c r="D28" s="4">
        <f ca="1" t="shared" si="2"/>
        <v>46.51046765502542</v>
      </c>
      <c r="E28" s="4">
        <f t="shared" si="3"/>
        <v>483.5104676550254</v>
      </c>
      <c r="G28" s="16" t="s">
        <v>21</v>
      </c>
      <c r="H28" s="24">
        <f>CORREL(A9:A108,B9:B108)</f>
        <v>0.03531059957840323</v>
      </c>
      <c r="I28" s="24">
        <v>1</v>
      </c>
      <c r="J28" s="3"/>
    </row>
    <row r="29" spans="1:10" ht="18" thickBot="1">
      <c r="A29" s="1">
        <f ca="1" t="shared" si="0"/>
        <v>78</v>
      </c>
      <c r="B29" s="1">
        <f ca="1" t="shared" si="1"/>
        <v>88</v>
      </c>
      <c r="C29" s="1">
        <f ca="1" t="shared" si="1"/>
        <v>27</v>
      </c>
      <c r="D29" s="4">
        <f ca="1" t="shared" si="2"/>
        <v>0.010595613275654614</v>
      </c>
      <c r="E29" s="4">
        <f t="shared" si="3"/>
        <v>439.01059561327565</v>
      </c>
      <c r="G29" s="17" t="s">
        <v>22</v>
      </c>
      <c r="H29" s="25">
        <f>CORREL(A9:A108,C9:C108)</f>
        <v>-0.047288415393348264</v>
      </c>
      <c r="I29" s="25">
        <f>CORREL(B9:B108,C9:C108)</f>
        <v>-0.02845148206811451</v>
      </c>
      <c r="J29" s="25">
        <v>1</v>
      </c>
    </row>
    <row r="30" spans="1:5" ht="15">
      <c r="A30" s="1">
        <f ca="1" t="shared" si="0"/>
        <v>62</v>
      </c>
      <c r="B30" s="1">
        <f ca="1" t="shared" si="1"/>
        <v>98</v>
      </c>
      <c r="C30" s="1">
        <f ca="1" t="shared" si="1"/>
        <v>28</v>
      </c>
      <c r="D30" s="4">
        <f ca="1" t="shared" si="2"/>
        <v>26.935776986647397</v>
      </c>
      <c r="E30" s="4">
        <f t="shared" si="3"/>
        <v>458.9357769866474</v>
      </c>
    </row>
    <row r="31" spans="1:5" ht="15">
      <c r="A31" s="1">
        <f ca="1" t="shared" si="0"/>
        <v>44</v>
      </c>
      <c r="B31" s="1">
        <f ca="1" t="shared" si="1"/>
        <v>57</v>
      </c>
      <c r="C31" s="1">
        <f ca="1" t="shared" si="1"/>
        <v>29</v>
      </c>
      <c r="D31" s="4">
        <f ca="1" t="shared" si="2"/>
        <v>4.545063347904943</v>
      </c>
      <c r="E31" s="4">
        <f t="shared" si="3"/>
        <v>376.54506334790494</v>
      </c>
    </row>
    <row r="32" spans="1:5" ht="15">
      <c r="A32" s="1">
        <f ca="1" t="shared" si="0"/>
        <v>30</v>
      </c>
      <c r="B32" s="1">
        <f ca="1" t="shared" si="1"/>
        <v>59</v>
      </c>
      <c r="C32" s="1">
        <f ca="1" t="shared" si="1"/>
        <v>90</v>
      </c>
      <c r="D32" s="4">
        <f ca="1" t="shared" si="2"/>
        <v>64.11100912373513</v>
      </c>
      <c r="E32" s="4">
        <f t="shared" si="3"/>
        <v>363.11100912373513</v>
      </c>
    </row>
    <row r="33" spans="1:5" ht="15">
      <c r="A33" s="1">
        <f ca="1" t="shared" si="0"/>
        <v>79</v>
      </c>
      <c r="B33" s="1">
        <f ca="1" t="shared" si="1"/>
        <v>92</v>
      </c>
      <c r="C33" s="1">
        <f ca="1" t="shared" si="1"/>
        <v>3</v>
      </c>
      <c r="D33" s="4">
        <f ca="1" t="shared" si="2"/>
        <v>-67.33025657013059</v>
      </c>
      <c r="E33" s="4">
        <f t="shared" si="3"/>
        <v>400.6697434298694</v>
      </c>
    </row>
    <row r="34" spans="1:5" ht="15">
      <c r="A34" s="1">
        <f ca="1" t="shared" si="0"/>
        <v>45</v>
      </c>
      <c r="B34" s="1">
        <f ca="1" t="shared" si="1"/>
        <v>62</v>
      </c>
      <c r="C34" s="1">
        <f ca="1" t="shared" si="1"/>
        <v>36</v>
      </c>
      <c r="D34" s="4">
        <f ca="1" t="shared" si="2"/>
        <v>7.888411346357316</v>
      </c>
      <c r="E34" s="4">
        <f t="shared" si="3"/>
        <v>378.8884113463573</v>
      </c>
    </row>
    <row r="35" spans="1:5" ht="15">
      <c r="A35" s="1">
        <f ca="1" t="shared" si="0"/>
        <v>78</v>
      </c>
      <c r="B35" s="1">
        <f ca="1" t="shared" si="1"/>
        <v>45</v>
      </c>
      <c r="C35" s="1">
        <f ca="1" t="shared" si="1"/>
        <v>32</v>
      </c>
      <c r="D35" s="4">
        <f ca="1" t="shared" si="2"/>
        <v>-9.459154171054251</v>
      </c>
      <c r="E35" s="4">
        <f t="shared" si="3"/>
        <v>381.54084582894575</v>
      </c>
    </row>
    <row r="36" spans="1:5" ht="15">
      <c r="A36" s="1">
        <f ca="1" t="shared" si="0"/>
        <v>47</v>
      </c>
      <c r="B36" s="1">
        <f ca="1" t="shared" si="1"/>
        <v>29</v>
      </c>
      <c r="C36" s="1">
        <f ca="1" t="shared" si="1"/>
        <v>53</v>
      </c>
      <c r="D36" s="4">
        <f ca="1" t="shared" si="2"/>
        <v>26.68875822564587</v>
      </c>
      <c r="E36" s="4">
        <f t="shared" si="3"/>
        <v>349.68875822564587</v>
      </c>
    </row>
    <row r="37" spans="1:5" ht="15">
      <c r="A37" s="1">
        <f ca="1" t="shared" si="0"/>
        <v>90</v>
      </c>
      <c r="B37" s="1">
        <f ca="1" t="shared" si="1"/>
        <v>79</v>
      </c>
      <c r="C37" s="1">
        <f ca="1" t="shared" si="1"/>
        <v>44</v>
      </c>
      <c r="D37" s="4">
        <f ca="1" t="shared" si="2"/>
        <v>-31.628769647795707</v>
      </c>
      <c r="E37" s="4">
        <f t="shared" si="3"/>
        <v>393.3712303522043</v>
      </c>
    </row>
    <row r="38" spans="1:5" ht="15">
      <c r="A38" s="1">
        <f ca="1" t="shared" si="0"/>
        <v>67</v>
      </c>
      <c r="B38" s="1">
        <f ca="1" t="shared" si="1"/>
        <v>29</v>
      </c>
      <c r="C38" s="1">
        <f ca="1" t="shared" si="1"/>
        <v>70</v>
      </c>
      <c r="D38" s="4">
        <f ca="1" t="shared" si="2"/>
        <v>-16.095509636215866</v>
      </c>
      <c r="E38" s="4">
        <f t="shared" si="3"/>
        <v>309.90449036378413</v>
      </c>
    </row>
    <row r="39" spans="1:5" ht="15">
      <c r="A39" s="1">
        <f ca="1" t="shared" si="0"/>
        <v>58</v>
      </c>
      <c r="B39" s="1">
        <f ca="1" t="shared" si="1"/>
        <v>15</v>
      </c>
      <c r="C39" s="1">
        <f ca="1" t="shared" si="1"/>
        <v>57</v>
      </c>
      <c r="D39" s="4">
        <f ca="1" t="shared" si="2"/>
        <v>18.93690750875976</v>
      </c>
      <c r="E39" s="4">
        <f t="shared" si="3"/>
        <v>334.93690750875976</v>
      </c>
    </row>
    <row r="40" spans="1:5" ht="15">
      <c r="A40" s="1">
        <f ca="1" t="shared" si="0"/>
        <v>53</v>
      </c>
      <c r="B40" s="1">
        <f ca="1" t="shared" si="1"/>
        <v>27</v>
      </c>
      <c r="C40" s="1">
        <f ca="1" t="shared" si="1"/>
        <v>23</v>
      </c>
      <c r="D40" s="4">
        <f ca="1" t="shared" si="2"/>
        <v>6.763730198144913</v>
      </c>
      <c r="E40" s="4">
        <f t="shared" si="3"/>
        <v>363.7637301981449</v>
      </c>
    </row>
    <row r="41" spans="1:5" ht="15">
      <c r="A41" s="1">
        <f ca="1" t="shared" si="0"/>
        <v>32</v>
      </c>
      <c r="B41" s="1">
        <f ca="1" t="shared" si="1"/>
        <v>45</v>
      </c>
      <c r="C41" s="1">
        <f ca="1" t="shared" si="1"/>
        <v>27</v>
      </c>
      <c r="D41" s="4">
        <f ca="1" t="shared" si="2"/>
        <v>-56.73482519341633</v>
      </c>
      <c r="E41" s="4">
        <f t="shared" si="3"/>
        <v>293.2651748065837</v>
      </c>
    </row>
    <row r="42" spans="1:5" ht="15">
      <c r="A42" s="1">
        <f ca="1" t="shared" si="0"/>
        <v>15</v>
      </c>
      <c r="B42" s="1">
        <f ca="1" t="shared" si="1"/>
        <v>84</v>
      </c>
      <c r="C42" s="1">
        <f ca="1" t="shared" si="1"/>
        <v>17</v>
      </c>
      <c r="D42" s="4">
        <f ca="1" t="shared" si="2"/>
        <v>16.22165655135177</v>
      </c>
      <c r="E42" s="4">
        <f t="shared" si="3"/>
        <v>398.22165655135177</v>
      </c>
    </row>
    <row r="43" spans="1:5" ht="15">
      <c r="A43" s="1">
        <f ca="1" t="shared" si="0"/>
        <v>92</v>
      </c>
      <c r="B43" s="1">
        <f ca="1" t="shared" si="1"/>
        <v>14</v>
      </c>
      <c r="C43" s="1">
        <f ca="1" t="shared" si="1"/>
        <v>54</v>
      </c>
      <c r="D43" s="4">
        <f ca="1" t="shared" si="2"/>
        <v>-45.822707761544734</v>
      </c>
      <c r="E43" s="4">
        <f t="shared" si="3"/>
        <v>306.17729223845527</v>
      </c>
    </row>
    <row r="44" spans="1:5" ht="15">
      <c r="A44" s="1">
        <f ca="1" t="shared" si="0"/>
        <v>61</v>
      </c>
      <c r="B44" s="1">
        <f ca="1" t="shared" si="1"/>
        <v>14</v>
      </c>
      <c r="C44" s="1">
        <f ca="1" t="shared" si="1"/>
        <v>95</v>
      </c>
      <c r="D44" s="4">
        <f ca="1" t="shared" si="2"/>
        <v>3.204422682756558</v>
      </c>
      <c r="E44" s="4">
        <f t="shared" si="3"/>
        <v>283.20442268275656</v>
      </c>
    </row>
    <row r="45" spans="1:5" ht="15">
      <c r="A45" s="1">
        <f ca="1" t="shared" si="0"/>
        <v>96</v>
      </c>
      <c r="B45" s="1">
        <f ca="1" t="shared" si="1"/>
        <v>64</v>
      </c>
      <c r="C45" s="1">
        <f ca="1" t="shared" si="1"/>
        <v>26</v>
      </c>
      <c r="D45" s="4">
        <f ca="1" t="shared" si="2"/>
        <v>-26.60244717844762</v>
      </c>
      <c r="E45" s="4">
        <f t="shared" si="3"/>
        <v>407.3975528215524</v>
      </c>
    </row>
    <row r="46" spans="1:5" ht="15">
      <c r="A46" s="1">
        <f ca="1" t="shared" si="0"/>
        <v>52</v>
      </c>
      <c r="B46" s="1">
        <f ca="1" t="shared" si="1"/>
        <v>36</v>
      </c>
      <c r="C46" s="1">
        <f ca="1" t="shared" si="1"/>
        <v>57</v>
      </c>
      <c r="D46" s="4">
        <f ca="1" t="shared" si="2"/>
        <v>83.99438229389489</v>
      </c>
      <c r="E46" s="4">
        <f t="shared" si="3"/>
        <v>414.9943822938949</v>
      </c>
    </row>
    <row r="47" spans="1:5" ht="15">
      <c r="A47" s="1">
        <f ca="1" t="shared" si="0"/>
        <v>73</v>
      </c>
      <c r="B47" s="1">
        <f ca="1" t="shared" si="1"/>
        <v>80</v>
      </c>
      <c r="C47" s="1">
        <f ca="1" t="shared" si="1"/>
        <v>80</v>
      </c>
      <c r="D47" s="4">
        <f ca="1" t="shared" si="2"/>
        <v>21.474170353030786</v>
      </c>
      <c r="E47" s="4">
        <f t="shared" si="3"/>
        <v>394.4741703530308</v>
      </c>
    </row>
    <row r="48" spans="1:5" ht="15">
      <c r="A48" s="1">
        <f ca="1" t="shared" si="0"/>
        <v>88</v>
      </c>
      <c r="B48" s="1">
        <f ca="1" t="shared" si="1"/>
        <v>37</v>
      </c>
      <c r="C48" s="1">
        <f ca="1" t="shared" si="1"/>
        <v>89</v>
      </c>
      <c r="D48" s="4">
        <f ca="1" t="shared" si="2"/>
        <v>-21.02251528413035</v>
      </c>
      <c r="E48" s="4">
        <f t="shared" si="3"/>
        <v>314.97748471586965</v>
      </c>
    </row>
    <row r="49" spans="1:5" ht="15">
      <c r="A49" s="1">
        <f ca="1" t="shared" si="0"/>
        <v>82</v>
      </c>
      <c r="B49" s="1">
        <f ca="1" t="shared" si="1"/>
        <v>40</v>
      </c>
      <c r="C49" s="1">
        <f ca="1" t="shared" si="1"/>
        <v>60</v>
      </c>
      <c r="D49" s="4">
        <f ca="1" t="shared" si="2"/>
        <v>4.331468517193571</v>
      </c>
      <c r="E49" s="4">
        <f t="shared" si="3"/>
        <v>366.33146851719357</v>
      </c>
    </row>
    <row r="50" spans="1:5" ht="15">
      <c r="A50" s="1">
        <f ca="1" t="shared" si="0"/>
        <v>66</v>
      </c>
      <c r="B50" s="1">
        <f ca="1" t="shared" si="1"/>
        <v>51</v>
      </c>
      <c r="C50" s="1">
        <f ca="1" t="shared" si="1"/>
        <v>27</v>
      </c>
      <c r="D50" s="4">
        <f ca="1" t="shared" si="2"/>
        <v>-41.24685801798478</v>
      </c>
      <c r="E50" s="4">
        <f t="shared" si="3"/>
        <v>348.7531419820152</v>
      </c>
    </row>
    <row r="51" spans="1:5" ht="15">
      <c r="A51" s="1">
        <f ca="1" t="shared" si="0"/>
        <v>90</v>
      </c>
      <c r="B51" s="1">
        <f ca="1" t="shared" si="1"/>
        <v>32</v>
      </c>
      <c r="C51" s="1">
        <f ca="1" t="shared" si="1"/>
        <v>47</v>
      </c>
      <c r="D51" s="4">
        <f ca="1" t="shared" si="2"/>
        <v>-5.669198799296282</v>
      </c>
      <c r="E51" s="4">
        <f t="shared" si="3"/>
        <v>369.3308012007037</v>
      </c>
    </row>
    <row r="52" spans="1:5" ht="15">
      <c r="A52" s="1">
        <f ca="1" t="shared" si="0"/>
        <v>59</v>
      </c>
      <c r="B52" s="1">
        <f ca="1" t="shared" si="1"/>
        <v>57</v>
      </c>
      <c r="C52" s="1">
        <f ca="1" t="shared" si="1"/>
        <v>2</v>
      </c>
      <c r="D52" s="4">
        <f ca="1" t="shared" si="2"/>
        <v>-25.261124392272905</v>
      </c>
      <c r="E52" s="4">
        <f t="shared" si="3"/>
        <v>388.7388756077271</v>
      </c>
    </row>
    <row r="53" spans="1:5" ht="15">
      <c r="A53" s="1">
        <f ca="1" t="shared" si="0"/>
        <v>5</v>
      </c>
      <c r="B53" s="1">
        <f ca="1" t="shared" si="1"/>
        <v>81</v>
      </c>
      <c r="C53" s="1">
        <f ca="1" t="shared" si="1"/>
        <v>7</v>
      </c>
      <c r="D53" s="4">
        <f ca="1" t="shared" si="2"/>
        <v>-4.202956915833056</v>
      </c>
      <c r="E53" s="4">
        <f t="shared" si="3"/>
        <v>374.79704308416694</v>
      </c>
    </row>
    <row r="54" spans="1:5" ht="15">
      <c r="A54" s="1">
        <f ca="1" t="shared" si="0"/>
        <v>72</v>
      </c>
      <c r="B54" s="1">
        <f ca="1" t="shared" si="1"/>
        <v>42</v>
      </c>
      <c r="C54" s="1">
        <f ca="1" t="shared" si="1"/>
        <v>68</v>
      </c>
      <c r="D54" s="4">
        <f ca="1" t="shared" si="2"/>
        <v>31.710442272014916</v>
      </c>
      <c r="E54" s="4">
        <f t="shared" si="3"/>
        <v>377.7104422720149</v>
      </c>
    </row>
    <row r="55" spans="1:5" ht="15">
      <c r="A55" s="1">
        <f ca="1" t="shared" si="0"/>
        <v>79</v>
      </c>
      <c r="B55" s="1">
        <f ca="1" t="shared" si="1"/>
        <v>37</v>
      </c>
      <c r="C55" s="1">
        <f ca="1" t="shared" si="1"/>
        <v>95</v>
      </c>
      <c r="D55" s="4">
        <f ca="1" t="shared" si="2"/>
        <v>57.55809979746118</v>
      </c>
      <c r="E55" s="4">
        <f t="shared" si="3"/>
        <v>378.5580997974612</v>
      </c>
    </row>
    <row r="56" spans="1:5" ht="15">
      <c r="A56" s="1">
        <f ca="1" t="shared" si="0"/>
        <v>68</v>
      </c>
      <c r="B56" s="1">
        <f ca="1" t="shared" si="1"/>
        <v>4</v>
      </c>
      <c r="C56" s="1">
        <f ca="1" t="shared" si="1"/>
        <v>94</v>
      </c>
      <c r="D56" s="4">
        <f ca="1" t="shared" si="2"/>
        <v>38.33274604403414</v>
      </c>
      <c r="E56" s="4">
        <f t="shared" si="3"/>
        <v>316.33274604403414</v>
      </c>
    </row>
    <row r="57" spans="1:11" ht="15">
      <c r="A57" s="1">
        <f ca="1" t="shared" si="0"/>
        <v>9</v>
      </c>
      <c r="B57" s="1">
        <f ca="1" t="shared" si="1"/>
        <v>52</v>
      </c>
      <c r="C57" s="1">
        <f ca="1" t="shared" si="1"/>
        <v>17</v>
      </c>
      <c r="D57" s="4">
        <f ca="1" t="shared" si="2"/>
        <v>64.10809874068946</v>
      </c>
      <c r="E57" s="4">
        <f t="shared" si="3"/>
        <v>408.10809874068946</v>
      </c>
      <c r="G57" s="12"/>
      <c r="H57" s="12"/>
      <c r="I57" s="12"/>
      <c r="J57" s="12"/>
      <c r="K57" s="12"/>
    </row>
    <row r="58" spans="1:11" ht="15">
      <c r="A58" s="1">
        <f ca="1" t="shared" si="0"/>
        <v>91</v>
      </c>
      <c r="B58" s="1">
        <f ca="1" t="shared" si="1"/>
        <v>58</v>
      </c>
      <c r="C58" s="1">
        <f ca="1" t="shared" si="1"/>
        <v>40</v>
      </c>
      <c r="D58" s="4">
        <f ca="1" t="shared" si="2"/>
        <v>72.36885721795261</v>
      </c>
      <c r="E58" s="4">
        <f t="shared" si="3"/>
        <v>481.3688572179526</v>
      </c>
      <c r="G58" s="13"/>
      <c r="H58" s="13"/>
      <c r="I58" s="13"/>
      <c r="J58" s="13"/>
      <c r="K58" s="12"/>
    </row>
    <row r="59" spans="1:11" ht="15">
      <c r="A59" s="1">
        <f ca="1" t="shared" si="0"/>
        <v>86</v>
      </c>
      <c r="B59" s="1">
        <f ca="1" t="shared" si="1"/>
        <v>87</v>
      </c>
      <c r="C59" s="1">
        <f ca="1" t="shared" si="1"/>
        <v>58</v>
      </c>
      <c r="D59" s="4">
        <f ca="1" t="shared" si="2"/>
        <v>-7.140488378354348</v>
      </c>
      <c r="E59" s="4">
        <f t="shared" si="3"/>
        <v>407.85951162164565</v>
      </c>
      <c r="G59" s="8"/>
      <c r="H59" s="8"/>
      <c r="I59" s="8"/>
      <c r="J59" s="8"/>
      <c r="K59" s="12"/>
    </row>
    <row r="60" spans="1:11" ht="15">
      <c r="A60" s="1">
        <f ca="1" t="shared" si="0"/>
        <v>65</v>
      </c>
      <c r="B60" s="1">
        <f ca="1" t="shared" si="1"/>
        <v>19</v>
      </c>
      <c r="C60" s="1">
        <f ca="1" t="shared" si="1"/>
        <v>19</v>
      </c>
      <c r="D60" s="4">
        <f ca="1" t="shared" si="2"/>
        <v>103.52232493460178</v>
      </c>
      <c r="E60" s="4">
        <f t="shared" si="3"/>
        <v>468.5223249346018</v>
      </c>
      <c r="G60" s="8"/>
      <c r="H60" s="8"/>
      <c r="I60" s="8"/>
      <c r="J60" s="8"/>
      <c r="K60" s="12"/>
    </row>
    <row r="61" spans="1:11" ht="15">
      <c r="A61" s="1">
        <f ca="1" t="shared" si="0"/>
        <v>28</v>
      </c>
      <c r="B61" s="1">
        <f ca="1" t="shared" si="1"/>
        <v>2</v>
      </c>
      <c r="C61" s="1">
        <f ca="1" t="shared" si="1"/>
        <v>20</v>
      </c>
      <c r="D61" s="4">
        <f ca="1" t="shared" si="2"/>
        <v>35.7935277861543</v>
      </c>
      <c r="E61" s="4">
        <f t="shared" si="3"/>
        <v>345.7935277861543</v>
      </c>
      <c r="G61" s="8"/>
      <c r="H61" s="8"/>
      <c r="I61" s="8"/>
      <c r="J61" s="8"/>
      <c r="K61" s="12"/>
    </row>
    <row r="62" spans="1:11" ht="15">
      <c r="A62" s="1">
        <f ca="1" t="shared" si="0"/>
        <v>56</v>
      </c>
      <c r="B62" s="1">
        <f ca="1" t="shared" si="1"/>
        <v>7</v>
      </c>
      <c r="C62" s="1">
        <f ca="1" t="shared" si="1"/>
        <v>94</v>
      </c>
      <c r="D62" s="4">
        <f ca="1" t="shared" si="2"/>
        <v>-71.58196240197867</v>
      </c>
      <c r="E62" s="4">
        <f t="shared" si="3"/>
        <v>197.41803759802133</v>
      </c>
      <c r="G62" s="12"/>
      <c r="H62" s="12"/>
      <c r="I62" s="12"/>
      <c r="J62" s="12"/>
      <c r="K62" s="12"/>
    </row>
    <row r="63" spans="1:11" ht="15">
      <c r="A63" s="1">
        <f ca="1" t="shared" si="0"/>
        <v>12</v>
      </c>
      <c r="B63" s="1">
        <f ca="1" t="shared" si="1"/>
        <v>34</v>
      </c>
      <c r="C63" s="1">
        <f ca="1" t="shared" si="1"/>
        <v>7</v>
      </c>
      <c r="D63" s="4">
        <f ca="1" t="shared" si="2"/>
        <v>-25.15544110792689</v>
      </c>
      <c r="E63" s="4">
        <f t="shared" si="3"/>
        <v>313.8445588920731</v>
      </c>
      <c r="G63" s="12"/>
      <c r="H63" s="12"/>
      <c r="I63" s="12"/>
      <c r="J63" s="12"/>
      <c r="K63" s="12"/>
    </row>
    <row r="64" spans="1:11" ht="15">
      <c r="A64" s="1">
        <f ca="1" t="shared" si="0"/>
        <v>74</v>
      </c>
      <c r="B64" s="1">
        <f ca="1" t="shared" si="1"/>
        <v>65</v>
      </c>
      <c r="C64" s="1">
        <f ca="1" t="shared" si="1"/>
        <v>74</v>
      </c>
      <c r="D64" s="4">
        <f ca="1" t="shared" si="2"/>
        <v>65.22313924506307</v>
      </c>
      <c r="E64" s="4">
        <f t="shared" si="3"/>
        <v>430.22313924506307</v>
      </c>
      <c r="G64" s="12"/>
      <c r="H64" s="12"/>
      <c r="I64" s="12"/>
      <c r="J64" s="12"/>
      <c r="K64" s="12"/>
    </row>
    <row r="65" spans="1:11" ht="15">
      <c r="A65" s="1">
        <f ca="1" t="shared" si="0"/>
        <v>54</v>
      </c>
      <c r="B65" s="1">
        <f ca="1" t="shared" si="1"/>
        <v>88</v>
      </c>
      <c r="C65" s="1">
        <f ca="1" t="shared" si="1"/>
        <v>6</v>
      </c>
      <c r="D65" s="4">
        <f ca="1" t="shared" si="2"/>
        <v>3.0750015866942704</v>
      </c>
      <c r="E65" s="4">
        <f t="shared" si="3"/>
        <v>439.07500158669427</v>
      </c>
      <c r="G65" s="12"/>
      <c r="H65" s="12"/>
      <c r="I65" s="12"/>
      <c r="J65" s="12"/>
      <c r="K65" s="12"/>
    </row>
    <row r="66" spans="1:11" ht="15">
      <c r="A66" s="1">
        <f ca="1" t="shared" si="0"/>
        <v>28</v>
      </c>
      <c r="B66" s="1">
        <f ca="1" t="shared" si="1"/>
        <v>61</v>
      </c>
      <c r="C66" s="1">
        <f ca="1" t="shared" si="1"/>
        <v>95</v>
      </c>
      <c r="D66" s="4">
        <f ca="1" t="shared" si="2"/>
        <v>11.454267223598436</v>
      </c>
      <c r="E66" s="4">
        <f t="shared" si="3"/>
        <v>305.45426722359844</v>
      </c>
      <c r="G66" s="12"/>
      <c r="H66" s="12"/>
      <c r="I66" s="12"/>
      <c r="J66" s="12"/>
      <c r="K66" s="12"/>
    </row>
    <row r="67" spans="1:5" ht="15">
      <c r="A67" s="1">
        <f ca="1" t="shared" si="0"/>
        <v>13</v>
      </c>
      <c r="B67" s="1">
        <f ca="1" t="shared" si="1"/>
        <v>79</v>
      </c>
      <c r="C67" s="1">
        <f ca="1" t="shared" si="1"/>
        <v>73</v>
      </c>
      <c r="D67" s="4">
        <f ca="1" t="shared" si="2"/>
        <v>1.2107648217352107</v>
      </c>
      <c r="E67" s="4">
        <f t="shared" si="3"/>
        <v>320.2107648217352</v>
      </c>
    </row>
    <row r="68" spans="1:5" ht="15">
      <c r="A68" s="1">
        <f ca="1" t="shared" si="0"/>
        <v>88</v>
      </c>
      <c r="B68" s="1">
        <f ca="1" t="shared" si="1"/>
        <v>57</v>
      </c>
      <c r="C68" s="1">
        <f ca="1" t="shared" si="1"/>
        <v>8</v>
      </c>
      <c r="D68" s="4">
        <f ca="1" t="shared" si="2"/>
        <v>-22.13355401181616</v>
      </c>
      <c r="E68" s="4">
        <f t="shared" si="3"/>
        <v>414.86644598818384</v>
      </c>
    </row>
    <row r="69" spans="1:5" ht="15">
      <c r="A69" s="1">
        <f ca="1" t="shared" si="0"/>
        <v>96</v>
      </c>
      <c r="B69" s="1">
        <f ca="1" t="shared" si="1"/>
        <v>92</v>
      </c>
      <c r="C69" s="1">
        <f ca="1" t="shared" si="1"/>
        <v>31</v>
      </c>
      <c r="D69" s="4">
        <f ca="1" t="shared" si="2"/>
        <v>-4.447019819053821</v>
      </c>
      <c r="E69" s="4">
        <f t="shared" si="3"/>
        <v>452.5529801809462</v>
      </c>
    </row>
    <row r="70" spans="1:5" ht="15">
      <c r="A70" s="1">
        <f ca="1" t="shared" si="0"/>
        <v>99</v>
      </c>
      <c r="B70" s="1">
        <f ca="1" t="shared" si="1"/>
        <v>43</v>
      </c>
      <c r="C70" s="1">
        <f ca="1" t="shared" si="1"/>
        <v>59</v>
      </c>
      <c r="D70" s="4">
        <f ca="1" t="shared" si="2"/>
        <v>-82.78002496808767</v>
      </c>
      <c r="E70" s="4">
        <f t="shared" si="3"/>
        <v>300.2199750319123</v>
      </c>
    </row>
    <row r="71" spans="1:5" ht="15">
      <c r="A71" s="1">
        <f ca="1" t="shared" si="0"/>
        <v>38</v>
      </c>
      <c r="B71" s="1">
        <f ca="1" t="shared" si="1"/>
        <v>55</v>
      </c>
      <c r="C71" s="1">
        <f ca="1" t="shared" si="1"/>
        <v>64</v>
      </c>
      <c r="D71" s="4">
        <f ca="1" t="shared" si="2"/>
        <v>-25.378449208801612</v>
      </c>
      <c r="E71" s="4">
        <f t="shared" si="3"/>
        <v>303.6215507911984</v>
      </c>
    </row>
    <row r="72" spans="1:5" ht="15">
      <c r="A72" s="1">
        <f ca="1" t="shared" si="0"/>
        <v>95</v>
      </c>
      <c r="B72" s="1">
        <f ca="1" t="shared" si="1"/>
        <v>75</v>
      </c>
      <c r="C72" s="1">
        <f ca="1" t="shared" si="1"/>
        <v>80</v>
      </c>
      <c r="D72" s="4">
        <f ca="1" t="shared" si="2"/>
        <v>-65.79884939128533</v>
      </c>
      <c r="E72" s="4">
        <f t="shared" si="3"/>
        <v>324.20115060871467</v>
      </c>
    </row>
    <row r="73" spans="1:5" ht="15">
      <c r="A73" s="1">
        <f ca="1" t="shared" si="0"/>
        <v>17</v>
      </c>
      <c r="B73" s="1">
        <f ca="1" t="shared" si="1"/>
        <v>53</v>
      </c>
      <c r="C73" s="1">
        <f ca="1" t="shared" si="1"/>
        <v>10</v>
      </c>
      <c r="D73" s="4">
        <f ca="1" t="shared" si="2"/>
        <v>-42.99472493585199</v>
      </c>
      <c r="E73" s="4">
        <f t="shared" si="3"/>
        <v>317.005275064148</v>
      </c>
    </row>
    <row r="74" spans="1:5" ht="15">
      <c r="A74" s="1">
        <f aca="true" ca="1" t="shared" si="4" ref="A74:A108">ROUND(RAND()*100,0)</f>
        <v>12</v>
      </c>
      <c r="B74" s="1">
        <f aca="true" ca="1" t="shared" si="5" ref="B74:C108">ROUND(RAND()*100,0)</f>
        <v>65</v>
      </c>
      <c r="C74" s="1">
        <f ca="1" t="shared" si="5"/>
        <v>75</v>
      </c>
      <c r="D74" s="4">
        <f aca="true" ca="1" t="shared" si="6" ref="D74:D108">NORMSINV(RAND())*$D$6</f>
        <v>-50.63902790425345</v>
      </c>
      <c r="E74" s="4">
        <f aca="true" t="shared" si="7" ref="E74:E108">$E$6+SUMPRODUCT($A$6:$C$6,A74:C74)+D74</f>
        <v>251.36097209574655</v>
      </c>
    </row>
    <row r="75" spans="1:5" ht="15">
      <c r="A75" s="1">
        <f ca="1" t="shared" si="4"/>
        <v>24</v>
      </c>
      <c r="B75" s="1">
        <f ca="1" t="shared" si="5"/>
        <v>44</v>
      </c>
      <c r="C75" s="1">
        <f ca="1" t="shared" si="5"/>
        <v>71</v>
      </c>
      <c r="D75" s="4">
        <f ca="1" t="shared" si="6"/>
        <v>-7.092558007570915</v>
      </c>
      <c r="E75" s="4">
        <f t="shared" si="7"/>
        <v>289.9074419924291</v>
      </c>
    </row>
    <row r="76" spans="1:5" ht="15">
      <c r="A76" s="1">
        <f ca="1" t="shared" si="4"/>
        <v>52</v>
      </c>
      <c r="B76" s="1">
        <f ca="1" t="shared" si="5"/>
        <v>44</v>
      </c>
      <c r="C76" s="1">
        <f ca="1" t="shared" si="5"/>
        <v>43</v>
      </c>
      <c r="D76" s="4">
        <f ca="1" t="shared" si="6"/>
        <v>11.89555405289866</v>
      </c>
      <c r="E76" s="4">
        <f t="shared" si="7"/>
        <v>364.89555405289866</v>
      </c>
    </row>
    <row r="77" spans="1:5" ht="15">
      <c r="A77" s="1">
        <f ca="1" t="shared" si="4"/>
        <v>39</v>
      </c>
      <c r="B77" s="1">
        <f ca="1" t="shared" si="5"/>
        <v>65</v>
      </c>
      <c r="C77" s="1">
        <f ca="1" t="shared" si="5"/>
        <v>40</v>
      </c>
      <c r="D77" s="4">
        <f ca="1" t="shared" si="6"/>
        <v>60.20909495418891</v>
      </c>
      <c r="E77" s="4">
        <f t="shared" si="7"/>
        <v>424.2090949541889</v>
      </c>
    </row>
    <row r="78" spans="1:5" ht="15">
      <c r="A78" s="1">
        <f ca="1" t="shared" si="4"/>
        <v>79</v>
      </c>
      <c r="B78" s="1">
        <f ca="1" t="shared" si="5"/>
        <v>28</v>
      </c>
      <c r="C78" s="1">
        <f ca="1" t="shared" si="5"/>
        <v>27</v>
      </c>
      <c r="D78" s="4">
        <f ca="1" t="shared" si="6"/>
        <v>23.351276468019933</v>
      </c>
      <c r="E78" s="4">
        <f t="shared" si="7"/>
        <v>403.35127646801993</v>
      </c>
    </row>
    <row r="79" spans="1:5" ht="15">
      <c r="A79" s="1">
        <f ca="1" t="shared" si="4"/>
        <v>32</v>
      </c>
      <c r="B79" s="1">
        <f ca="1" t="shared" si="5"/>
        <v>68</v>
      </c>
      <c r="C79" s="1">
        <f ca="1" t="shared" si="5"/>
        <v>35</v>
      </c>
      <c r="D79" s="4">
        <f ca="1" t="shared" si="6"/>
        <v>-5.917490852880292</v>
      </c>
      <c r="E79" s="4">
        <f t="shared" si="7"/>
        <v>359.0825091471197</v>
      </c>
    </row>
    <row r="80" spans="1:5" ht="15">
      <c r="A80" s="1">
        <f ca="1" t="shared" si="4"/>
        <v>83</v>
      </c>
      <c r="B80" s="1">
        <f ca="1" t="shared" si="5"/>
        <v>98</v>
      </c>
      <c r="C80" s="1">
        <f ca="1" t="shared" si="5"/>
        <v>74</v>
      </c>
      <c r="D80" s="4">
        <f ca="1" t="shared" si="6"/>
        <v>-33.872311178129166</v>
      </c>
      <c r="E80" s="4">
        <f t="shared" si="7"/>
        <v>373.12768882187083</v>
      </c>
    </row>
    <row r="81" spans="1:5" ht="15">
      <c r="A81" s="1">
        <f ca="1" t="shared" si="4"/>
        <v>54</v>
      </c>
      <c r="B81" s="1">
        <f ca="1" t="shared" si="5"/>
        <v>62</v>
      </c>
      <c r="C81" s="1">
        <f ca="1" t="shared" si="5"/>
        <v>68</v>
      </c>
      <c r="D81" s="4">
        <f ca="1" t="shared" si="6"/>
        <v>-36.55086402432062</v>
      </c>
      <c r="E81" s="4">
        <f t="shared" si="7"/>
        <v>311.4491359756794</v>
      </c>
    </row>
    <row r="82" spans="1:5" ht="15">
      <c r="A82" s="1">
        <f ca="1" t="shared" si="4"/>
        <v>78</v>
      </c>
      <c r="B82" s="1">
        <f ca="1" t="shared" si="5"/>
        <v>57</v>
      </c>
      <c r="C82" s="1">
        <f ca="1" t="shared" si="5"/>
        <v>21</v>
      </c>
      <c r="D82" s="4">
        <f ca="1" t="shared" si="6"/>
        <v>-51.04502633912489</v>
      </c>
      <c r="E82" s="4">
        <f t="shared" si="7"/>
        <v>362.9549736608751</v>
      </c>
    </row>
    <row r="83" spans="1:5" ht="15">
      <c r="A83" s="1">
        <f ca="1" t="shared" si="4"/>
        <v>100</v>
      </c>
      <c r="B83" s="1">
        <f ca="1" t="shared" si="5"/>
        <v>62</v>
      </c>
      <c r="C83" s="1">
        <f ca="1" t="shared" si="5"/>
        <v>10</v>
      </c>
      <c r="D83" s="4">
        <f ca="1" t="shared" si="6"/>
        <v>20.656716515077278</v>
      </c>
      <c r="E83" s="4">
        <f t="shared" si="7"/>
        <v>472.6567165150773</v>
      </c>
    </row>
    <row r="84" spans="1:5" ht="15">
      <c r="A84" s="1">
        <f ca="1" t="shared" si="4"/>
        <v>44</v>
      </c>
      <c r="B84" s="1">
        <f ca="1" t="shared" si="5"/>
        <v>38</v>
      </c>
      <c r="C84" s="1">
        <f ca="1" t="shared" si="5"/>
        <v>68</v>
      </c>
      <c r="D84" s="4">
        <f ca="1" t="shared" si="6"/>
        <v>9.65974322753027</v>
      </c>
      <c r="E84" s="4">
        <f t="shared" si="7"/>
        <v>323.65974322753027</v>
      </c>
    </row>
    <row r="85" spans="1:5" ht="15">
      <c r="A85" s="1">
        <f ca="1" t="shared" si="4"/>
        <v>91</v>
      </c>
      <c r="B85" s="1">
        <f ca="1" t="shared" si="5"/>
        <v>79</v>
      </c>
      <c r="C85" s="1">
        <f ca="1" t="shared" si="5"/>
        <v>40</v>
      </c>
      <c r="D85" s="4">
        <f ca="1" t="shared" si="6"/>
        <v>29.285502023412846</v>
      </c>
      <c r="E85" s="4">
        <f t="shared" si="7"/>
        <v>459.28550202341285</v>
      </c>
    </row>
    <row r="86" spans="1:5" ht="15">
      <c r="A86" s="1">
        <f ca="1" t="shared" si="4"/>
        <v>60</v>
      </c>
      <c r="B86" s="1">
        <f ca="1" t="shared" si="5"/>
        <v>86</v>
      </c>
      <c r="C86" s="1">
        <f ca="1" t="shared" si="5"/>
        <v>73</v>
      </c>
      <c r="D86" s="4">
        <f ca="1" t="shared" si="6"/>
        <v>-18.15847099351231</v>
      </c>
      <c r="E86" s="4">
        <f t="shared" si="7"/>
        <v>354.8415290064877</v>
      </c>
    </row>
    <row r="87" spans="1:5" ht="15">
      <c r="A87" s="1">
        <f ca="1" t="shared" si="4"/>
        <v>48</v>
      </c>
      <c r="B87" s="1">
        <f ca="1" t="shared" si="5"/>
        <v>65</v>
      </c>
      <c r="C87" s="1">
        <f ca="1" t="shared" si="5"/>
        <v>99</v>
      </c>
      <c r="D87" s="4">
        <f ca="1" t="shared" si="6"/>
        <v>-17.464299162384123</v>
      </c>
      <c r="E87" s="4">
        <f t="shared" si="7"/>
        <v>296.5357008376159</v>
      </c>
    </row>
    <row r="88" spans="1:5" ht="15">
      <c r="A88" s="1">
        <f ca="1" t="shared" si="4"/>
        <v>17</v>
      </c>
      <c r="B88" s="1">
        <f ca="1" t="shared" si="5"/>
        <v>80</v>
      </c>
      <c r="C88" s="1">
        <f ca="1" t="shared" si="5"/>
        <v>82</v>
      </c>
      <c r="D88" s="4">
        <f ca="1" t="shared" si="6"/>
        <v>52.32996045378968</v>
      </c>
      <c r="E88" s="4">
        <f t="shared" si="7"/>
        <v>367.3299604537897</v>
      </c>
    </row>
    <row r="89" spans="1:5" ht="15">
      <c r="A89" s="1">
        <f ca="1" t="shared" si="4"/>
        <v>13</v>
      </c>
      <c r="B89" s="1">
        <f ca="1" t="shared" si="5"/>
        <v>13</v>
      </c>
      <c r="C89" s="1">
        <f ca="1" t="shared" si="5"/>
        <v>93</v>
      </c>
      <c r="D89" s="4">
        <f ca="1" t="shared" si="6"/>
        <v>-16.53584149607923</v>
      </c>
      <c r="E89" s="4">
        <f t="shared" si="7"/>
        <v>216.46415850392077</v>
      </c>
    </row>
    <row r="90" spans="1:5" ht="15">
      <c r="A90" s="1">
        <f ca="1" t="shared" si="4"/>
        <v>38</v>
      </c>
      <c r="B90" s="1">
        <f ca="1" t="shared" si="5"/>
        <v>8</v>
      </c>
      <c r="C90" s="1">
        <f ca="1" t="shared" si="5"/>
        <v>18</v>
      </c>
      <c r="D90" s="4">
        <f ca="1" t="shared" si="6"/>
        <v>102.4120138026774</v>
      </c>
      <c r="E90" s="4">
        <f t="shared" si="7"/>
        <v>430.4120138026774</v>
      </c>
    </row>
    <row r="91" spans="1:5" ht="15">
      <c r="A91" s="1">
        <f ca="1" t="shared" si="4"/>
        <v>66</v>
      </c>
      <c r="B91" s="1">
        <f ca="1" t="shared" si="5"/>
        <v>12</v>
      </c>
      <c r="C91" s="1">
        <f ca="1" t="shared" si="5"/>
        <v>60</v>
      </c>
      <c r="D91" s="4">
        <f ca="1" t="shared" si="6"/>
        <v>42.37963366904296</v>
      </c>
      <c r="E91" s="4">
        <f t="shared" si="7"/>
        <v>360.37963366904296</v>
      </c>
    </row>
    <row r="92" spans="1:5" ht="15">
      <c r="A92" s="1">
        <f ca="1" t="shared" si="4"/>
        <v>85</v>
      </c>
      <c r="B92" s="1">
        <f ca="1" t="shared" si="5"/>
        <v>35</v>
      </c>
      <c r="C92" s="1">
        <f ca="1" t="shared" si="5"/>
        <v>100</v>
      </c>
      <c r="D92" s="4">
        <f ca="1" t="shared" si="6"/>
        <v>-29.88908818224445</v>
      </c>
      <c r="E92" s="4">
        <f t="shared" si="7"/>
        <v>290.11091181775555</v>
      </c>
    </row>
    <row r="93" spans="1:5" ht="15">
      <c r="A93" s="1">
        <f ca="1" t="shared" si="4"/>
        <v>68</v>
      </c>
      <c r="B93" s="1">
        <f ca="1" t="shared" si="5"/>
        <v>42</v>
      </c>
      <c r="C93" s="1">
        <f ca="1" t="shared" si="5"/>
        <v>15</v>
      </c>
      <c r="D93" s="4">
        <f ca="1" t="shared" si="6"/>
        <v>-45.11193765210919</v>
      </c>
      <c r="E93" s="4">
        <f t="shared" si="7"/>
        <v>349.8880623478908</v>
      </c>
    </row>
    <row r="94" spans="1:5" ht="15">
      <c r="A94" s="1">
        <f ca="1" t="shared" si="4"/>
        <v>9</v>
      </c>
      <c r="B94" s="1">
        <f ca="1" t="shared" si="5"/>
        <v>79</v>
      </c>
      <c r="C94" s="1">
        <f ca="1" t="shared" si="5"/>
        <v>67</v>
      </c>
      <c r="D94" s="4">
        <f ca="1" t="shared" si="6"/>
        <v>-83.38101906701922</v>
      </c>
      <c r="E94" s="4">
        <f t="shared" si="7"/>
        <v>237.61898093298078</v>
      </c>
    </row>
    <row r="95" spans="1:5" ht="15">
      <c r="A95" s="1">
        <f ca="1" t="shared" si="4"/>
        <v>4</v>
      </c>
      <c r="B95" s="1">
        <f ca="1" t="shared" si="5"/>
        <v>55</v>
      </c>
      <c r="C95" s="1">
        <f ca="1" t="shared" si="5"/>
        <v>86</v>
      </c>
      <c r="D95" s="4">
        <f ca="1" t="shared" si="6"/>
        <v>-4.660796548705548</v>
      </c>
      <c r="E95" s="4">
        <f t="shared" si="7"/>
        <v>268.33920345129445</v>
      </c>
    </row>
    <row r="96" spans="1:5" ht="15">
      <c r="A96" s="1">
        <f ca="1" t="shared" si="4"/>
        <v>72</v>
      </c>
      <c r="B96" s="1">
        <f ca="1" t="shared" si="5"/>
        <v>93</v>
      </c>
      <c r="C96" s="1">
        <f ca="1" t="shared" si="5"/>
        <v>90</v>
      </c>
      <c r="D96" s="4">
        <f ca="1" t="shared" si="6"/>
        <v>-31.87224137946032</v>
      </c>
      <c r="E96" s="4">
        <f t="shared" si="7"/>
        <v>343.1277586205397</v>
      </c>
    </row>
    <row r="97" spans="1:5" ht="15">
      <c r="A97" s="1">
        <f ca="1" t="shared" si="4"/>
        <v>53</v>
      </c>
      <c r="B97" s="1">
        <f ca="1" t="shared" si="5"/>
        <v>12</v>
      </c>
      <c r="C97" s="1">
        <f ca="1" t="shared" si="5"/>
        <v>16</v>
      </c>
      <c r="D97" s="4">
        <f ca="1" t="shared" si="6"/>
        <v>62.61907401494682</v>
      </c>
      <c r="E97" s="4">
        <f t="shared" si="7"/>
        <v>411.6190740149468</v>
      </c>
    </row>
    <row r="98" spans="1:5" ht="15">
      <c r="A98" s="1">
        <f ca="1" t="shared" si="4"/>
        <v>7</v>
      </c>
      <c r="B98" s="1">
        <f ca="1" t="shared" si="5"/>
        <v>9</v>
      </c>
      <c r="C98" s="1">
        <f ca="1" t="shared" si="5"/>
        <v>14</v>
      </c>
      <c r="D98" s="4">
        <f ca="1" t="shared" si="6"/>
        <v>-13.210228644311428</v>
      </c>
      <c r="E98" s="4">
        <f t="shared" si="7"/>
        <v>288.7897713556886</v>
      </c>
    </row>
    <row r="99" spans="1:5" ht="15">
      <c r="A99" s="1">
        <f ca="1" t="shared" si="4"/>
        <v>95</v>
      </c>
      <c r="B99" s="1">
        <f ca="1" t="shared" si="5"/>
        <v>5</v>
      </c>
      <c r="C99" s="1">
        <f ca="1" t="shared" si="5"/>
        <v>81</v>
      </c>
      <c r="D99" s="4">
        <f ca="1" t="shared" si="6"/>
        <v>53.24473022483289</v>
      </c>
      <c r="E99" s="4">
        <f t="shared" si="7"/>
        <v>372.2447302248329</v>
      </c>
    </row>
    <row r="100" spans="1:5" ht="15">
      <c r="A100" s="1">
        <f ca="1" t="shared" si="4"/>
        <v>46</v>
      </c>
      <c r="B100" s="1">
        <f ca="1" t="shared" si="5"/>
        <v>20</v>
      </c>
      <c r="C100" s="1">
        <f ca="1" t="shared" si="5"/>
        <v>37</v>
      </c>
      <c r="D100" s="4">
        <f ca="1" t="shared" si="6"/>
        <v>42.113697418244556</v>
      </c>
      <c r="E100" s="4">
        <f t="shared" si="7"/>
        <v>371.11369741824456</v>
      </c>
    </row>
    <row r="101" spans="1:5" ht="15">
      <c r="A101" s="1">
        <f ca="1" t="shared" si="4"/>
        <v>7</v>
      </c>
      <c r="B101" s="1">
        <f ca="1" t="shared" si="5"/>
        <v>81</v>
      </c>
      <c r="C101" s="1">
        <f ca="1" t="shared" si="5"/>
        <v>17</v>
      </c>
      <c r="D101" s="4">
        <f ca="1" t="shared" si="6"/>
        <v>-19.18883754115086</v>
      </c>
      <c r="E101" s="4">
        <f t="shared" si="7"/>
        <v>351.81116245884914</v>
      </c>
    </row>
    <row r="102" spans="1:5" ht="15">
      <c r="A102" s="1">
        <f ca="1" t="shared" si="4"/>
        <v>25</v>
      </c>
      <c r="B102" s="1">
        <f ca="1" t="shared" si="5"/>
        <v>65</v>
      </c>
      <c r="C102" s="1">
        <f ca="1" t="shared" si="5"/>
        <v>47</v>
      </c>
      <c r="D102" s="4">
        <f ca="1" t="shared" si="6"/>
        <v>37.89155016420409</v>
      </c>
      <c r="E102" s="4">
        <f t="shared" si="7"/>
        <v>380.8915501642041</v>
      </c>
    </row>
    <row r="103" spans="1:5" ht="15">
      <c r="A103" s="1">
        <f ca="1" t="shared" si="4"/>
        <v>58</v>
      </c>
      <c r="B103" s="1">
        <f ca="1" t="shared" si="5"/>
        <v>3</v>
      </c>
      <c r="C103" s="1">
        <f ca="1" t="shared" si="5"/>
        <v>9</v>
      </c>
      <c r="D103" s="4">
        <f ca="1" t="shared" si="6"/>
        <v>-0.4616140358848497</v>
      </c>
      <c r="E103" s="4">
        <f t="shared" si="7"/>
        <v>351.53838596411515</v>
      </c>
    </row>
    <row r="104" spans="1:5" ht="15">
      <c r="A104" s="1">
        <f ca="1" t="shared" si="4"/>
        <v>64</v>
      </c>
      <c r="B104" s="1">
        <f ca="1" t="shared" si="5"/>
        <v>93</v>
      </c>
      <c r="C104" s="1">
        <f ca="1" t="shared" si="5"/>
        <v>64</v>
      </c>
      <c r="D104" s="4">
        <f ca="1" t="shared" si="6"/>
        <v>-0.21982486941851676</v>
      </c>
      <c r="E104" s="4">
        <f t="shared" si="7"/>
        <v>392.7801751305815</v>
      </c>
    </row>
    <row r="105" spans="1:5" ht="15">
      <c r="A105" s="1">
        <f ca="1" t="shared" si="4"/>
        <v>14</v>
      </c>
      <c r="B105" s="1">
        <f ca="1" t="shared" si="5"/>
        <v>27</v>
      </c>
      <c r="C105" s="1">
        <f ca="1" t="shared" si="5"/>
        <v>87</v>
      </c>
      <c r="D105" s="4">
        <f ca="1" t="shared" si="6"/>
        <v>-37.130121199879795</v>
      </c>
      <c r="E105" s="4">
        <f t="shared" si="7"/>
        <v>216.8698788001202</v>
      </c>
    </row>
    <row r="106" spans="1:5" ht="15">
      <c r="A106" s="1">
        <f ca="1" t="shared" si="4"/>
        <v>21</v>
      </c>
      <c r="B106" s="1">
        <f ca="1" t="shared" si="5"/>
        <v>24</v>
      </c>
      <c r="C106" s="1">
        <f ca="1" t="shared" si="5"/>
        <v>70</v>
      </c>
      <c r="D106" s="4">
        <f ca="1" t="shared" si="6"/>
        <v>76.24475983902812</v>
      </c>
      <c r="E106" s="4">
        <f t="shared" si="7"/>
        <v>351.2447598390281</v>
      </c>
    </row>
    <row r="107" spans="1:5" ht="15">
      <c r="A107" s="1">
        <f ca="1" t="shared" si="4"/>
        <v>89</v>
      </c>
      <c r="B107" s="1">
        <f ca="1" t="shared" si="5"/>
        <v>88</v>
      </c>
      <c r="C107" s="1">
        <f ca="1" t="shared" si="5"/>
        <v>3</v>
      </c>
      <c r="D107" s="4">
        <f ca="1" t="shared" si="6"/>
        <v>-49.874961405294016</v>
      </c>
      <c r="E107" s="4">
        <f t="shared" si="7"/>
        <v>424.125038594706</v>
      </c>
    </row>
    <row r="108" spans="1:5" ht="15">
      <c r="A108" s="1">
        <f ca="1" t="shared" si="4"/>
        <v>98</v>
      </c>
      <c r="B108" s="1">
        <f ca="1" t="shared" si="5"/>
        <v>23</v>
      </c>
      <c r="C108" s="1">
        <f ca="1" t="shared" si="5"/>
        <v>38</v>
      </c>
      <c r="D108" s="4">
        <f ca="1" t="shared" si="6"/>
        <v>-8.322285793838091</v>
      </c>
      <c r="E108" s="4">
        <f t="shared" si="7"/>
        <v>374.6777142061619</v>
      </c>
    </row>
  </sheetData>
  <printOptions gridLines="1"/>
  <pageMargins left="0.31" right="0.51" top="0.56" bottom="0.61" header="0.5" footer="0.37"/>
  <pageSetup horizontalDpi="300" verticalDpi="300" orientation="landscape" pageOrder="overThenDown" r:id="rId2"/>
  <drawing r:id="rId1"/>
</worksheet>
</file>

<file path=xl/worksheets/sheet3.xml><?xml version="1.0" encoding="utf-8"?>
<worksheet xmlns="http://schemas.openxmlformats.org/spreadsheetml/2006/main" xmlns:r="http://schemas.openxmlformats.org/officeDocument/2006/relationships">
  <sheetPr codeName="Sheet3"/>
  <dimension ref="A1:T108"/>
  <sheetViews>
    <sheetView zoomScale="63" zoomScaleNormal="63" workbookViewId="0" topLeftCell="A1">
      <selection activeCell="D4" sqref="D4"/>
    </sheetView>
  </sheetViews>
  <sheetFormatPr defaultColWidth="9.00390625" defaultRowHeight="15.75"/>
  <cols>
    <col min="1" max="6" width="8.875" style="0" customWidth="1"/>
    <col min="7" max="10" width="13.375" style="0" customWidth="1"/>
    <col min="11" max="11" width="11.375" style="0" customWidth="1"/>
    <col min="12" max="13" width="14.625" style="0" customWidth="1"/>
    <col min="14" max="14" width="21.25390625" style="0" customWidth="1"/>
    <col min="15" max="15" width="14.625" style="0" customWidth="1"/>
    <col min="16" max="17" width="12.125" style="0" bestFit="1" customWidth="1"/>
    <col min="18" max="20" width="9.125" style="0" bestFit="1" customWidth="1"/>
  </cols>
  <sheetData>
    <row r="1" spans="1:15" ht="21" customHeight="1">
      <c r="A1" s="28" t="s">
        <v>11</v>
      </c>
      <c r="B1" s="28"/>
      <c r="C1" s="28"/>
      <c r="D1" s="28"/>
      <c r="E1" s="28"/>
      <c r="F1" s="28"/>
      <c r="G1" s="29"/>
      <c r="H1" s="29"/>
      <c r="I1" s="29"/>
      <c r="J1" s="29"/>
      <c r="K1" s="30" t="s">
        <v>63</v>
      </c>
      <c r="L1" s="31">
        <v>20</v>
      </c>
      <c r="M1" s="28" t="s">
        <v>64</v>
      </c>
      <c r="N1" s="28"/>
      <c r="O1" s="28"/>
    </row>
    <row r="2" spans="7:11" ht="15">
      <c r="G2" s="1"/>
      <c r="H2" s="1"/>
      <c r="I2" s="1"/>
      <c r="J2" s="1"/>
      <c r="K2" s="1"/>
    </row>
    <row r="3" ht="18">
      <c r="A3" t="s">
        <v>61</v>
      </c>
    </row>
    <row r="4" ht="18">
      <c r="L4" t="s">
        <v>62</v>
      </c>
    </row>
    <row r="5" spans="1:5" ht="18">
      <c r="A5" s="5" t="s">
        <v>18</v>
      </c>
      <c r="B5" s="5" t="s">
        <v>17</v>
      </c>
      <c r="C5" s="5" t="s">
        <v>16</v>
      </c>
      <c r="D5" s="5" t="s">
        <v>15</v>
      </c>
      <c r="E5" s="5" t="s">
        <v>19</v>
      </c>
    </row>
    <row r="6" spans="1:5" ht="15">
      <c r="A6" s="2">
        <v>1</v>
      </c>
      <c r="B6" s="2">
        <v>1</v>
      </c>
      <c r="C6" s="2">
        <v>-1</v>
      </c>
      <c r="D6" s="2">
        <v>40</v>
      </c>
      <c r="E6" s="2">
        <v>300</v>
      </c>
    </row>
    <row r="7" spans="1:12" ht="15">
      <c r="A7" s="1"/>
      <c r="B7" s="1"/>
      <c r="C7" s="1"/>
      <c r="D7" s="1"/>
      <c r="E7" s="1"/>
      <c r="L7" t="s">
        <v>23</v>
      </c>
    </row>
    <row r="8" spans="1:5" ht="18" thickBot="1">
      <c r="A8" s="6" t="s">
        <v>20</v>
      </c>
      <c r="B8" s="6" t="s">
        <v>21</v>
      </c>
      <c r="C8" s="6" t="s">
        <v>22</v>
      </c>
      <c r="D8" s="21" t="s">
        <v>50</v>
      </c>
      <c r="E8" s="7" t="s">
        <v>14</v>
      </c>
    </row>
    <row r="9" spans="1:13" ht="15">
      <c r="A9" s="1">
        <f aca="true" ca="1" t="shared" si="0" ref="A9:C28">ROUND(RAND()*100,0)</f>
        <v>54</v>
      </c>
      <c r="B9" s="1">
        <f ca="1">ROUND(MIN(100,MAX(0,A9+(RAND()-0.5)*$L$1)),0)</f>
        <v>64</v>
      </c>
      <c r="C9" s="1">
        <f ca="1" t="shared" si="0"/>
        <v>35</v>
      </c>
      <c r="D9" s="4">
        <f aca="true" ca="1" t="shared" si="1" ref="D9:D40">NORMSINV(RAND())*$D$6</f>
        <v>24.00543053227011</v>
      </c>
      <c r="E9" s="4">
        <f>$E$6+SUMPRODUCT($A$6:$C$6,A9:C9)+D9</f>
        <v>407.0054305322701</v>
      </c>
      <c r="F9" s="1"/>
      <c r="L9" s="11" t="s">
        <v>24</v>
      </c>
      <c r="M9" s="11"/>
    </row>
    <row r="10" spans="1:13" ht="15">
      <c r="A10" s="1">
        <f ca="1" t="shared" si="0"/>
        <v>82</v>
      </c>
      <c r="B10" s="1">
        <f aca="true" ca="1" t="shared" si="2" ref="B10:B73">ROUND(MIN(100,MAX(0,A10+(RAND()-0.5)*$L$1)),0)</f>
        <v>75</v>
      </c>
      <c r="C10" s="1">
        <f ca="1" t="shared" si="0"/>
        <v>22</v>
      </c>
      <c r="D10" s="4">
        <f ca="1" t="shared" si="1"/>
        <v>-85.36808309145272</v>
      </c>
      <c r="E10" s="4">
        <f aca="true" t="shared" si="3" ref="E10:E40">$E$6+SUMPRODUCT($A$6:$C$6,A10:C10)+D10</f>
        <v>349.6319169085473</v>
      </c>
      <c r="F10" s="1"/>
      <c r="L10" s="8" t="s">
        <v>25</v>
      </c>
      <c r="M10" s="8">
        <v>0.8031826730369649</v>
      </c>
    </row>
    <row r="11" spans="1:13" ht="15">
      <c r="A11" s="1">
        <f ca="1" t="shared" si="0"/>
        <v>34</v>
      </c>
      <c r="B11" s="1">
        <f ca="1" t="shared" si="2"/>
        <v>35</v>
      </c>
      <c r="C11" s="1">
        <f ca="1" t="shared" si="0"/>
        <v>41</v>
      </c>
      <c r="D11" s="4">
        <f ca="1" t="shared" si="1"/>
        <v>81.23097359202802</v>
      </c>
      <c r="E11" s="4">
        <f t="shared" si="3"/>
        <v>409.230973592028</v>
      </c>
      <c r="F11" s="1"/>
      <c r="L11" s="8" t="s">
        <v>26</v>
      </c>
      <c r="M11" s="8">
        <v>0.645102406266804</v>
      </c>
    </row>
    <row r="12" spans="1:13" ht="15">
      <c r="A12" s="1">
        <f ca="1" t="shared" si="0"/>
        <v>1</v>
      </c>
      <c r="B12" s="1">
        <f ca="1" t="shared" si="2"/>
        <v>0</v>
      </c>
      <c r="C12" s="1">
        <f ca="1" t="shared" si="0"/>
        <v>61</v>
      </c>
      <c r="D12" s="4">
        <f ca="1" t="shared" si="1"/>
        <v>-62.38551577553153</v>
      </c>
      <c r="E12" s="4">
        <f t="shared" si="3"/>
        <v>177.61448422446847</v>
      </c>
      <c r="F12" s="1"/>
      <c r="L12" s="8" t="s">
        <v>27</v>
      </c>
      <c r="M12" s="8">
        <v>0.6340118564626417</v>
      </c>
    </row>
    <row r="13" spans="1:13" ht="15">
      <c r="A13" s="1">
        <f ca="1" t="shared" si="0"/>
        <v>55</v>
      </c>
      <c r="B13" s="1">
        <f ca="1" t="shared" si="2"/>
        <v>65</v>
      </c>
      <c r="C13" s="1">
        <f ca="1" t="shared" si="0"/>
        <v>80</v>
      </c>
      <c r="D13" s="4">
        <f ca="1" t="shared" si="1"/>
        <v>-85.9821739140898</v>
      </c>
      <c r="E13" s="4">
        <f t="shared" si="3"/>
        <v>254.0178260859102</v>
      </c>
      <c r="F13" s="1"/>
      <c r="L13" s="8" t="s">
        <v>28</v>
      </c>
      <c r="M13" s="8">
        <v>43.30297638378777</v>
      </c>
    </row>
    <row r="14" spans="1:13" ht="15.75" thickBot="1">
      <c r="A14" s="1">
        <f ca="1" t="shared" si="0"/>
        <v>51</v>
      </c>
      <c r="B14" s="1">
        <f ca="1" t="shared" si="2"/>
        <v>46</v>
      </c>
      <c r="C14" s="1">
        <f ca="1" t="shared" si="0"/>
        <v>34</v>
      </c>
      <c r="D14" s="4">
        <f ca="1" t="shared" si="1"/>
        <v>39.70571924583055</v>
      </c>
      <c r="E14" s="4">
        <f t="shared" si="3"/>
        <v>402.70571924583055</v>
      </c>
      <c r="F14" s="1"/>
      <c r="L14" s="9" t="s">
        <v>29</v>
      </c>
      <c r="M14" s="9">
        <v>100</v>
      </c>
    </row>
    <row r="15" spans="1:6" ht="15">
      <c r="A15" s="1">
        <f ca="1" t="shared" si="0"/>
        <v>37</v>
      </c>
      <c r="B15" s="1">
        <f ca="1" t="shared" si="2"/>
        <v>29</v>
      </c>
      <c r="C15" s="1">
        <f ca="1" t="shared" si="0"/>
        <v>51</v>
      </c>
      <c r="D15" s="4">
        <f ca="1" t="shared" si="1"/>
        <v>-44.91739673539996</v>
      </c>
      <c r="E15" s="4">
        <f t="shared" si="3"/>
        <v>270.08260326460004</v>
      </c>
      <c r="F15" s="1"/>
    </row>
    <row r="16" spans="1:12" ht="15.75" thickBot="1">
      <c r="A16" s="1">
        <f ca="1" t="shared" si="0"/>
        <v>58</v>
      </c>
      <c r="B16" s="1">
        <f ca="1" t="shared" si="2"/>
        <v>60</v>
      </c>
      <c r="C16" s="1">
        <f ca="1" t="shared" si="0"/>
        <v>14</v>
      </c>
      <c r="D16" s="4">
        <f ca="1" t="shared" si="1"/>
        <v>23.682423488935456</v>
      </c>
      <c r="E16" s="4">
        <f t="shared" si="3"/>
        <v>427.68242348893546</v>
      </c>
      <c r="F16" s="1"/>
      <c r="L16" t="s">
        <v>30</v>
      </c>
    </row>
    <row r="17" spans="1:17" ht="15">
      <c r="A17" s="1">
        <f ca="1" t="shared" si="0"/>
        <v>9</v>
      </c>
      <c r="B17" s="1">
        <f ca="1" t="shared" si="2"/>
        <v>7</v>
      </c>
      <c r="C17" s="1">
        <f ca="1" t="shared" si="0"/>
        <v>73</v>
      </c>
      <c r="D17" s="4">
        <f ca="1" t="shared" si="1"/>
        <v>-18.407899915473536</v>
      </c>
      <c r="E17" s="4">
        <f t="shared" si="3"/>
        <v>224.59210008452646</v>
      </c>
      <c r="F17" s="1"/>
      <c r="L17" s="10"/>
      <c r="M17" s="10" t="s">
        <v>35</v>
      </c>
      <c r="N17" s="10" t="s">
        <v>36</v>
      </c>
      <c r="O17" s="10" t="s">
        <v>37</v>
      </c>
      <c r="P17" s="10" t="s">
        <v>38</v>
      </c>
      <c r="Q17" s="10" t="s">
        <v>39</v>
      </c>
    </row>
    <row r="18" spans="1:17" ht="15">
      <c r="A18" s="1">
        <f ca="1" t="shared" si="0"/>
        <v>64</v>
      </c>
      <c r="B18" s="1">
        <f ca="1" t="shared" si="2"/>
        <v>57</v>
      </c>
      <c r="C18" s="1">
        <f ca="1" t="shared" si="0"/>
        <v>32</v>
      </c>
      <c r="D18" s="4">
        <f ca="1" t="shared" si="1"/>
        <v>-63.76794772222638</v>
      </c>
      <c r="E18" s="4">
        <f t="shared" si="3"/>
        <v>325.2320522777736</v>
      </c>
      <c r="F18" s="1"/>
      <c r="L18" s="8" t="s">
        <v>31</v>
      </c>
      <c r="M18" s="8">
        <v>3</v>
      </c>
      <c r="N18" s="8">
        <v>327214.3462206144</v>
      </c>
      <c r="O18" s="8">
        <v>109071.4487402048</v>
      </c>
      <c r="P18" s="8">
        <v>58.166855355060214</v>
      </c>
      <c r="Q18" s="8">
        <v>1.6166806234789126E-21</v>
      </c>
    </row>
    <row r="19" spans="1:17" ht="15">
      <c r="A19" s="1">
        <f ca="1" t="shared" si="0"/>
        <v>11</v>
      </c>
      <c r="B19" s="1">
        <f ca="1" t="shared" si="2"/>
        <v>8</v>
      </c>
      <c r="C19" s="1">
        <f ca="1" t="shared" si="0"/>
        <v>75</v>
      </c>
      <c r="D19" s="4">
        <f ca="1" t="shared" si="1"/>
        <v>6.387972462107427</v>
      </c>
      <c r="E19" s="4">
        <f t="shared" si="3"/>
        <v>250.38797246210743</v>
      </c>
      <c r="F19" s="1"/>
      <c r="L19" s="8" t="s">
        <v>32</v>
      </c>
      <c r="M19" s="8">
        <v>96</v>
      </c>
      <c r="N19" s="8">
        <v>180014.18531470862</v>
      </c>
      <c r="O19" s="8">
        <v>1875.1477636948814</v>
      </c>
      <c r="P19" s="8"/>
      <c r="Q19" s="8"/>
    </row>
    <row r="20" spans="1:17" ht="15.75" thickBot="1">
      <c r="A20" s="1">
        <f ca="1" t="shared" si="0"/>
        <v>84</v>
      </c>
      <c r="B20" s="1">
        <f ca="1" t="shared" si="2"/>
        <v>79</v>
      </c>
      <c r="C20" s="1">
        <f ca="1" t="shared" si="0"/>
        <v>77</v>
      </c>
      <c r="D20" s="4">
        <f ca="1" t="shared" si="1"/>
        <v>23.318534658756107</v>
      </c>
      <c r="E20" s="4">
        <f t="shared" si="3"/>
        <v>409.3185346587561</v>
      </c>
      <c r="F20" s="1"/>
      <c r="L20" s="9" t="s">
        <v>33</v>
      </c>
      <c r="M20" s="9">
        <v>99</v>
      </c>
      <c r="N20" s="9">
        <v>507228.531535323</v>
      </c>
      <c r="O20" s="9"/>
      <c r="P20" s="9"/>
      <c r="Q20" s="9"/>
    </row>
    <row r="21" spans="1:6" ht="15.75" thickBot="1">
      <c r="A21" s="1">
        <f ca="1" t="shared" si="0"/>
        <v>47</v>
      </c>
      <c r="B21" s="1">
        <f ca="1" t="shared" si="2"/>
        <v>43</v>
      </c>
      <c r="C21" s="1">
        <f ca="1" t="shared" si="0"/>
        <v>74</v>
      </c>
      <c r="D21" s="4">
        <f ca="1" t="shared" si="1"/>
        <v>36.00189302233048</v>
      </c>
      <c r="E21" s="4">
        <f t="shared" si="3"/>
        <v>352.0018930223305</v>
      </c>
      <c r="F21" s="1"/>
    </row>
    <row r="22" spans="1:20" ht="15">
      <c r="A22" s="1">
        <f ca="1" t="shared" si="0"/>
        <v>21</v>
      </c>
      <c r="B22" s="1">
        <f ca="1" t="shared" si="2"/>
        <v>26</v>
      </c>
      <c r="C22" s="1">
        <f ca="1" t="shared" si="0"/>
        <v>68</v>
      </c>
      <c r="D22" s="4">
        <f ca="1" t="shared" si="1"/>
        <v>-18.07211447157897</v>
      </c>
      <c r="E22" s="4">
        <f t="shared" si="3"/>
        <v>260.92788552842103</v>
      </c>
      <c r="F22" s="1"/>
      <c r="L22" s="10"/>
      <c r="M22" s="10" t="s">
        <v>40</v>
      </c>
      <c r="N22" s="10" t="s">
        <v>28</v>
      </c>
      <c r="O22" s="10" t="s">
        <v>41</v>
      </c>
      <c r="P22" s="10" t="s">
        <v>42</v>
      </c>
      <c r="Q22" s="10" t="s">
        <v>43</v>
      </c>
      <c r="R22" s="10" t="s">
        <v>44</v>
      </c>
      <c r="S22" s="10" t="s">
        <v>45</v>
      </c>
      <c r="T22" s="10" t="s">
        <v>46</v>
      </c>
    </row>
    <row r="23" spans="1:20" ht="15">
      <c r="A23" s="1">
        <f ca="1" t="shared" si="0"/>
        <v>65</v>
      </c>
      <c r="B23" s="1">
        <f ca="1" t="shared" si="2"/>
        <v>56</v>
      </c>
      <c r="C23" s="1">
        <f ca="1" t="shared" si="0"/>
        <v>96</v>
      </c>
      <c r="D23" s="4">
        <f ca="1" t="shared" si="1"/>
        <v>-28.033718990627676</v>
      </c>
      <c r="E23" s="4">
        <f t="shared" si="3"/>
        <v>296.9662810093723</v>
      </c>
      <c r="F23" s="1"/>
      <c r="L23" s="8" t="s">
        <v>34</v>
      </c>
      <c r="M23" s="8">
        <v>295.57475257394765</v>
      </c>
      <c r="N23" s="8">
        <v>12.512039481814034</v>
      </c>
      <c r="O23" s="8">
        <v>23.623227292685485</v>
      </c>
      <c r="P23" s="8">
        <v>8.76713325460488E-42</v>
      </c>
      <c r="Q23" s="8">
        <v>270.7385315101585</v>
      </c>
      <c r="R23" s="8">
        <v>320.4109736377368</v>
      </c>
      <c r="S23" s="8">
        <v>270.7385315101585</v>
      </c>
      <c r="T23" s="8">
        <v>320.4109736377368</v>
      </c>
    </row>
    <row r="24" spans="1:20" ht="15">
      <c r="A24" s="1">
        <f ca="1" t="shared" si="0"/>
        <v>77</v>
      </c>
      <c r="B24" s="1">
        <f ca="1" t="shared" si="2"/>
        <v>72</v>
      </c>
      <c r="C24" s="1">
        <f ca="1" t="shared" si="0"/>
        <v>95</v>
      </c>
      <c r="D24" s="4">
        <f ca="1" t="shared" si="1"/>
        <v>18.945411284221336</v>
      </c>
      <c r="E24" s="4">
        <f t="shared" si="3"/>
        <v>372.94541128422134</v>
      </c>
      <c r="F24" s="1"/>
      <c r="L24" s="8" t="s">
        <v>51</v>
      </c>
      <c r="M24" s="8">
        <v>0.6280144018907998</v>
      </c>
      <c r="N24" s="8">
        <v>0.2907668822003633</v>
      </c>
      <c r="O24" s="8">
        <v>2.159855335443753</v>
      </c>
      <c r="P24" s="8">
        <v>0.03327438521818281</v>
      </c>
      <c r="Q24" s="8">
        <v>0.05084626116895241</v>
      </c>
      <c r="R24" s="8">
        <v>1.2051825426126472</v>
      </c>
      <c r="S24" s="8">
        <v>0.05084626116895241</v>
      </c>
      <c r="T24" s="8">
        <v>1.2051825426126472</v>
      </c>
    </row>
    <row r="25" spans="1:20" ht="16.5" thickBot="1">
      <c r="A25" s="1">
        <f ca="1" t="shared" si="0"/>
        <v>95</v>
      </c>
      <c r="B25" s="1">
        <f ca="1" t="shared" si="2"/>
        <v>97</v>
      </c>
      <c r="C25" s="1">
        <f ca="1" t="shared" si="0"/>
        <v>31</v>
      </c>
      <c r="D25" s="4">
        <f ca="1" t="shared" si="1"/>
        <v>30.031606002012268</v>
      </c>
      <c r="E25" s="4">
        <f t="shared" si="3"/>
        <v>491.03160600201227</v>
      </c>
      <c r="F25" s="1"/>
      <c r="G25" s="14" t="s">
        <v>47</v>
      </c>
      <c r="L25" s="8" t="s">
        <v>12</v>
      </c>
      <c r="M25" s="8">
        <v>1.0997978016936292</v>
      </c>
      <c r="N25" s="8">
        <v>0.2856222364348953</v>
      </c>
      <c r="O25" s="8">
        <v>3.8505328416343976</v>
      </c>
      <c r="P25" s="8">
        <v>0.00021256408320474718</v>
      </c>
      <c r="Q25" s="8">
        <v>0.532841709911666</v>
      </c>
      <c r="R25" s="8">
        <v>1.6667538934755923</v>
      </c>
      <c r="S25" s="8">
        <v>0.532841709911666</v>
      </c>
      <c r="T25" s="8">
        <v>1.6667538934755923</v>
      </c>
    </row>
    <row r="26" spans="1:20" ht="18" thickBot="1">
      <c r="A26" s="1">
        <f ca="1" t="shared" si="0"/>
        <v>33</v>
      </c>
      <c r="B26" s="1">
        <f ca="1" t="shared" si="2"/>
        <v>37</v>
      </c>
      <c r="C26" s="1">
        <f ca="1" t="shared" si="0"/>
        <v>84</v>
      </c>
      <c r="D26" s="4">
        <f ca="1" t="shared" si="1"/>
        <v>27.30494088609703</v>
      </c>
      <c r="E26" s="4">
        <f t="shared" si="3"/>
        <v>313.30494088609703</v>
      </c>
      <c r="F26" s="1"/>
      <c r="G26" s="10"/>
      <c r="H26" s="15" t="s">
        <v>20</v>
      </c>
      <c r="I26" s="10" t="s">
        <v>21</v>
      </c>
      <c r="J26" s="10" t="s">
        <v>22</v>
      </c>
      <c r="L26" s="9" t="s">
        <v>13</v>
      </c>
      <c r="M26" s="9">
        <v>-0.7140108069266002</v>
      </c>
      <c r="N26" s="9">
        <v>0.1655949884443883</v>
      </c>
      <c r="O26" s="9">
        <v>-4.311789949889614</v>
      </c>
      <c r="P26" s="9">
        <v>3.92463437202103E-05</v>
      </c>
      <c r="Q26" s="9">
        <v>-1.042714512348744</v>
      </c>
      <c r="R26" s="9">
        <v>-0.3853071015044564</v>
      </c>
      <c r="S26" s="9">
        <v>-1.042714512348744</v>
      </c>
      <c r="T26" s="9">
        <v>-0.3853071015044564</v>
      </c>
    </row>
    <row r="27" spans="1:10" ht="18">
      <c r="A27" s="1">
        <f ca="1" t="shared" si="0"/>
        <v>30</v>
      </c>
      <c r="B27" s="1">
        <f ca="1" t="shared" si="2"/>
        <v>26</v>
      </c>
      <c r="C27" s="1">
        <f ca="1" t="shared" si="0"/>
        <v>28</v>
      </c>
      <c r="D27" s="4">
        <f ca="1" t="shared" si="1"/>
        <v>11.825068213511258</v>
      </c>
      <c r="E27" s="4">
        <f t="shared" si="3"/>
        <v>339.82506821351126</v>
      </c>
      <c r="F27" s="1"/>
      <c r="G27" s="16" t="s">
        <v>20</v>
      </c>
      <c r="H27" s="24">
        <v>1</v>
      </c>
      <c r="I27" s="3"/>
      <c r="J27" s="3"/>
    </row>
    <row r="28" spans="1:10" ht="18">
      <c r="A28" s="1">
        <f ca="1" t="shared" si="0"/>
        <v>59</v>
      </c>
      <c r="B28" s="1">
        <f ca="1" t="shared" si="2"/>
        <v>64</v>
      </c>
      <c r="C28" s="1">
        <f ca="1" t="shared" si="0"/>
        <v>33</v>
      </c>
      <c r="D28" s="4">
        <f ca="1" t="shared" si="1"/>
        <v>-65.51090336870402</v>
      </c>
      <c r="E28" s="4">
        <f t="shared" si="3"/>
        <v>324.489096631296</v>
      </c>
      <c r="F28" s="1"/>
      <c r="G28" s="16" t="s">
        <v>21</v>
      </c>
      <c r="H28" s="24">
        <f>CORREL(A9:A108,B9:B108)</f>
        <v>0.9824654295196809</v>
      </c>
      <c r="I28" s="24">
        <v>1</v>
      </c>
      <c r="J28" s="3"/>
    </row>
    <row r="29" spans="1:10" ht="18" thickBot="1">
      <c r="A29" s="1">
        <f aca="true" ca="1" t="shared" si="4" ref="A29:C48">ROUND(RAND()*100,0)</f>
        <v>72</v>
      </c>
      <c r="B29" s="1">
        <f ca="1" t="shared" si="2"/>
        <v>79</v>
      </c>
      <c r="C29" s="1">
        <f ca="1" t="shared" si="4"/>
        <v>47</v>
      </c>
      <c r="D29" s="4">
        <f ca="1" t="shared" si="1"/>
        <v>45.06919140112586</v>
      </c>
      <c r="E29" s="4">
        <f t="shared" si="3"/>
        <v>449.06919140112586</v>
      </c>
      <c r="F29" s="1"/>
      <c r="G29" s="17" t="s">
        <v>22</v>
      </c>
      <c r="H29" s="25">
        <f>CORREL(A9:A108,C9:C108)</f>
        <v>0.02976058372699824</v>
      </c>
      <c r="I29" s="25">
        <f>CORREL(B9:B108,C9:C108)</f>
        <v>0.041700217849346875</v>
      </c>
      <c r="J29" s="25">
        <v>1</v>
      </c>
    </row>
    <row r="30" spans="1:6" ht="15">
      <c r="A30" s="1">
        <f ca="1" t="shared" si="4"/>
        <v>1</v>
      </c>
      <c r="B30" s="1">
        <f ca="1" t="shared" si="2"/>
        <v>0</v>
      </c>
      <c r="C30" s="1">
        <f ca="1" t="shared" si="4"/>
        <v>18</v>
      </c>
      <c r="D30" s="4">
        <f ca="1" t="shared" si="1"/>
        <v>-22.490166884381324</v>
      </c>
      <c r="E30" s="4">
        <f t="shared" si="3"/>
        <v>260.5098331156187</v>
      </c>
      <c r="F30" s="1"/>
    </row>
    <row r="31" spans="1:6" ht="15">
      <c r="A31" s="1">
        <f ca="1" t="shared" si="4"/>
        <v>48</v>
      </c>
      <c r="B31" s="1">
        <f ca="1" t="shared" si="2"/>
        <v>53</v>
      </c>
      <c r="C31" s="1">
        <f ca="1" t="shared" si="4"/>
        <v>82</v>
      </c>
      <c r="D31" s="4">
        <f ca="1" t="shared" si="1"/>
        <v>5.910897016292438</v>
      </c>
      <c r="E31" s="4">
        <f t="shared" si="3"/>
        <v>324.91089701629244</v>
      </c>
      <c r="F31" s="1"/>
    </row>
    <row r="32" spans="1:6" ht="15">
      <c r="A32" s="1">
        <f ca="1" t="shared" si="4"/>
        <v>54</v>
      </c>
      <c r="B32" s="1">
        <f ca="1" t="shared" si="2"/>
        <v>62</v>
      </c>
      <c r="C32" s="1">
        <f ca="1" t="shared" si="4"/>
        <v>88</v>
      </c>
      <c r="D32" s="4">
        <f ca="1" t="shared" si="1"/>
        <v>8.495953807141632</v>
      </c>
      <c r="E32" s="4">
        <f t="shared" si="3"/>
        <v>336.49595380714163</v>
      </c>
      <c r="F32" s="1"/>
    </row>
    <row r="33" spans="1:6" ht="15">
      <c r="A33" s="1">
        <f ca="1" t="shared" si="4"/>
        <v>34</v>
      </c>
      <c r="B33" s="1">
        <f ca="1" t="shared" si="2"/>
        <v>30</v>
      </c>
      <c r="C33" s="1">
        <f ca="1" t="shared" si="4"/>
        <v>53</v>
      </c>
      <c r="D33" s="4">
        <f ca="1" t="shared" si="1"/>
        <v>18.298806025995873</v>
      </c>
      <c r="E33" s="4">
        <f t="shared" si="3"/>
        <v>329.2988060259959</v>
      </c>
      <c r="F33" s="1"/>
    </row>
    <row r="34" spans="1:6" ht="15">
      <c r="A34" s="1">
        <f ca="1" t="shared" si="4"/>
        <v>60</v>
      </c>
      <c r="B34" s="1">
        <f ca="1" t="shared" si="2"/>
        <v>61</v>
      </c>
      <c r="C34" s="1">
        <f ca="1" t="shared" si="4"/>
        <v>70</v>
      </c>
      <c r="D34" s="4">
        <f ca="1" t="shared" si="1"/>
        <v>-1.9341314327903092</v>
      </c>
      <c r="E34" s="4">
        <f t="shared" si="3"/>
        <v>349.0658685672097</v>
      </c>
      <c r="F34" s="1"/>
    </row>
    <row r="35" spans="1:6" ht="15">
      <c r="A35" s="1">
        <f ca="1" t="shared" si="4"/>
        <v>22</v>
      </c>
      <c r="B35" s="1">
        <f ca="1" t="shared" si="2"/>
        <v>29</v>
      </c>
      <c r="C35" s="1">
        <f ca="1" t="shared" si="4"/>
        <v>40</v>
      </c>
      <c r="D35" s="4">
        <f ca="1" t="shared" si="1"/>
        <v>-16.806006897240877</v>
      </c>
      <c r="E35" s="4">
        <f t="shared" si="3"/>
        <v>294.1939931027591</v>
      </c>
      <c r="F35" s="1"/>
    </row>
    <row r="36" spans="1:6" ht="15">
      <c r="A36" s="1">
        <f ca="1" t="shared" si="4"/>
        <v>30</v>
      </c>
      <c r="B36" s="1">
        <f ca="1" t="shared" si="2"/>
        <v>28</v>
      </c>
      <c r="C36" s="1">
        <f ca="1" t="shared" si="4"/>
        <v>87</v>
      </c>
      <c r="D36" s="4">
        <f ca="1" t="shared" si="1"/>
        <v>25.1746314461343</v>
      </c>
      <c r="E36" s="4">
        <f t="shared" si="3"/>
        <v>296.1746314461343</v>
      </c>
      <c r="F36" s="1"/>
    </row>
    <row r="37" spans="1:6" ht="15">
      <c r="A37" s="1">
        <f ca="1" t="shared" si="4"/>
        <v>68</v>
      </c>
      <c r="B37" s="1">
        <f ca="1" t="shared" si="2"/>
        <v>78</v>
      </c>
      <c r="C37" s="1">
        <f ca="1" t="shared" si="4"/>
        <v>56</v>
      </c>
      <c r="D37" s="4">
        <f ca="1" t="shared" si="1"/>
        <v>-84.39747034572065</v>
      </c>
      <c r="E37" s="4">
        <f t="shared" si="3"/>
        <v>305.60252965427935</v>
      </c>
      <c r="F37" s="1"/>
    </row>
    <row r="38" spans="1:6" ht="15">
      <c r="A38" s="1">
        <f ca="1" t="shared" si="4"/>
        <v>87</v>
      </c>
      <c r="B38" s="1">
        <f ca="1" t="shared" si="2"/>
        <v>93</v>
      </c>
      <c r="C38" s="1">
        <f ca="1" t="shared" si="4"/>
        <v>69</v>
      </c>
      <c r="D38" s="4">
        <f ca="1" t="shared" si="1"/>
        <v>-9.343011697637849</v>
      </c>
      <c r="E38" s="4">
        <f t="shared" si="3"/>
        <v>401.65698830236215</v>
      </c>
      <c r="F38" s="1"/>
    </row>
    <row r="39" spans="1:6" ht="15">
      <c r="A39" s="1">
        <f ca="1" t="shared" si="4"/>
        <v>84</v>
      </c>
      <c r="B39" s="1">
        <f ca="1" t="shared" si="2"/>
        <v>92</v>
      </c>
      <c r="C39" s="1">
        <f ca="1" t="shared" si="4"/>
        <v>88</v>
      </c>
      <c r="D39" s="4">
        <f ca="1" t="shared" si="1"/>
        <v>35.78625182854012</v>
      </c>
      <c r="E39" s="4">
        <f t="shared" si="3"/>
        <v>423.7862518285401</v>
      </c>
      <c r="F39" s="1"/>
    </row>
    <row r="40" spans="1:6" ht="15">
      <c r="A40" s="1">
        <f ca="1" t="shared" si="4"/>
        <v>46</v>
      </c>
      <c r="B40" s="1">
        <f ca="1" t="shared" si="2"/>
        <v>48</v>
      </c>
      <c r="C40" s="1">
        <f ca="1" t="shared" si="4"/>
        <v>8</v>
      </c>
      <c r="D40" s="4">
        <f ca="1" t="shared" si="1"/>
        <v>5.941365088801831</v>
      </c>
      <c r="E40" s="4">
        <f t="shared" si="3"/>
        <v>391.94136508880183</v>
      </c>
      <c r="F40" s="1"/>
    </row>
    <row r="41" spans="1:6" ht="15">
      <c r="A41" s="1">
        <f ca="1" t="shared" si="4"/>
        <v>97</v>
      </c>
      <c r="B41" s="1">
        <f ca="1" t="shared" si="2"/>
        <v>99</v>
      </c>
      <c r="C41" s="1">
        <f ca="1" t="shared" si="4"/>
        <v>26</v>
      </c>
      <c r="D41" s="4">
        <f aca="true" ca="1" t="shared" si="5" ref="D41:D72">NORMSINV(RAND())*$D$6</f>
        <v>3.532386472215876</v>
      </c>
      <c r="E41" s="4">
        <f aca="true" t="shared" si="6" ref="E41:E72">$E$6+SUMPRODUCT($A$6:$C$6,A41:C41)+D41</f>
        <v>473.5323864722159</v>
      </c>
      <c r="F41" s="1"/>
    </row>
    <row r="42" spans="1:6" ht="15">
      <c r="A42" s="1">
        <f ca="1" t="shared" si="4"/>
        <v>89</v>
      </c>
      <c r="B42" s="1">
        <f ca="1" t="shared" si="2"/>
        <v>81</v>
      </c>
      <c r="C42" s="1">
        <f ca="1" t="shared" si="4"/>
        <v>4</v>
      </c>
      <c r="D42" s="4">
        <f ca="1" t="shared" si="5"/>
        <v>-25.801909941947088</v>
      </c>
      <c r="E42" s="4">
        <f t="shared" si="6"/>
        <v>440.1980900580529</v>
      </c>
      <c r="F42" s="1"/>
    </row>
    <row r="43" spans="1:6" ht="15">
      <c r="A43" s="1">
        <f ca="1" t="shared" si="4"/>
        <v>26</v>
      </c>
      <c r="B43" s="1">
        <f ca="1" t="shared" si="2"/>
        <v>33</v>
      </c>
      <c r="C43" s="1">
        <f ca="1" t="shared" si="4"/>
        <v>85</v>
      </c>
      <c r="D43" s="4">
        <f ca="1" t="shared" si="5"/>
        <v>-26.578982215141878</v>
      </c>
      <c r="E43" s="4">
        <f t="shared" si="6"/>
        <v>247.42101778485812</v>
      </c>
      <c r="F43" s="1"/>
    </row>
    <row r="44" spans="1:6" ht="15">
      <c r="A44" s="1">
        <f ca="1" t="shared" si="4"/>
        <v>4</v>
      </c>
      <c r="B44" s="1">
        <f ca="1" t="shared" si="2"/>
        <v>2</v>
      </c>
      <c r="C44" s="1">
        <f ca="1" t="shared" si="4"/>
        <v>74</v>
      </c>
      <c r="D44" s="4">
        <f ca="1" t="shared" si="5"/>
        <v>36.69492798508145</v>
      </c>
      <c r="E44" s="4">
        <f t="shared" si="6"/>
        <v>268.69492798508145</v>
      </c>
      <c r="F44" s="1"/>
    </row>
    <row r="45" spans="1:6" ht="15">
      <c r="A45" s="1">
        <f ca="1" t="shared" si="4"/>
        <v>16</v>
      </c>
      <c r="B45" s="1">
        <f ca="1" t="shared" si="2"/>
        <v>24</v>
      </c>
      <c r="C45" s="1">
        <f ca="1" t="shared" si="4"/>
        <v>51</v>
      </c>
      <c r="D45" s="4">
        <f ca="1" t="shared" si="5"/>
        <v>10.179064702242613</v>
      </c>
      <c r="E45" s="4">
        <f t="shared" si="6"/>
        <v>299.1790647022426</v>
      </c>
      <c r="F45" s="1"/>
    </row>
    <row r="46" spans="1:6" ht="15">
      <c r="A46" s="1">
        <f ca="1" t="shared" si="4"/>
        <v>49</v>
      </c>
      <c r="B46" s="1">
        <f ca="1" t="shared" si="2"/>
        <v>48</v>
      </c>
      <c r="C46" s="1">
        <f ca="1" t="shared" si="4"/>
        <v>68</v>
      </c>
      <c r="D46" s="4">
        <f ca="1" t="shared" si="5"/>
        <v>-52.71494956105016</v>
      </c>
      <c r="E46" s="4">
        <f t="shared" si="6"/>
        <v>276.28505043894984</v>
      </c>
      <c r="F46" s="1"/>
    </row>
    <row r="47" spans="1:6" ht="15">
      <c r="A47" s="1">
        <f ca="1" t="shared" si="4"/>
        <v>36</v>
      </c>
      <c r="B47" s="1">
        <f ca="1" t="shared" si="2"/>
        <v>33</v>
      </c>
      <c r="C47" s="1">
        <f ca="1" t="shared" si="4"/>
        <v>83</v>
      </c>
      <c r="D47" s="4">
        <f ca="1" t="shared" si="5"/>
        <v>-40.349641494685784</v>
      </c>
      <c r="E47" s="4">
        <f t="shared" si="6"/>
        <v>245.65035850531422</v>
      </c>
      <c r="F47" s="1"/>
    </row>
    <row r="48" spans="1:6" ht="15">
      <c r="A48" s="1">
        <f ca="1" t="shared" si="4"/>
        <v>77</v>
      </c>
      <c r="B48" s="1">
        <f ca="1" t="shared" si="2"/>
        <v>67</v>
      </c>
      <c r="C48" s="1">
        <f ca="1" t="shared" si="4"/>
        <v>92</v>
      </c>
      <c r="D48" s="4">
        <f ca="1" t="shared" si="5"/>
        <v>19.175058696419</v>
      </c>
      <c r="E48" s="4">
        <f t="shared" si="6"/>
        <v>371.175058696419</v>
      </c>
      <c r="F48" s="1"/>
    </row>
    <row r="49" spans="1:6" ht="15">
      <c r="A49" s="1">
        <f aca="true" ca="1" t="shared" si="7" ref="A49:C68">ROUND(RAND()*100,0)</f>
        <v>84</v>
      </c>
      <c r="B49" s="1">
        <f ca="1" t="shared" si="2"/>
        <v>90</v>
      </c>
      <c r="C49" s="1">
        <f ca="1" t="shared" si="7"/>
        <v>84</v>
      </c>
      <c r="D49" s="4">
        <f ca="1" t="shared" si="5"/>
        <v>-11.052543413825333</v>
      </c>
      <c r="E49" s="4">
        <f t="shared" si="6"/>
        <v>378.94745658617467</v>
      </c>
      <c r="F49" s="1"/>
    </row>
    <row r="50" spans="1:6" ht="15">
      <c r="A50" s="1">
        <f ca="1" t="shared" si="7"/>
        <v>5</v>
      </c>
      <c r="B50" s="1">
        <f ca="1" t="shared" si="2"/>
        <v>3</v>
      </c>
      <c r="C50" s="1">
        <f ca="1" t="shared" si="7"/>
        <v>64</v>
      </c>
      <c r="D50" s="4">
        <f ca="1" t="shared" si="5"/>
        <v>24.861037672962993</v>
      </c>
      <c r="E50" s="4">
        <f t="shared" si="6"/>
        <v>268.861037672963</v>
      </c>
      <c r="F50" s="1"/>
    </row>
    <row r="51" spans="1:6" ht="15">
      <c r="A51" s="1">
        <f ca="1" t="shared" si="7"/>
        <v>36</v>
      </c>
      <c r="B51" s="1">
        <f ca="1" t="shared" si="2"/>
        <v>44</v>
      </c>
      <c r="C51" s="1">
        <f ca="1" t="shared" si="7"/>
        <v>93</v>
      </c>
      <c r="D51" s="4">
        <f ca="1" t="shared" si="5"/>
        <v>28.508520699688233</v>
      </c>
      <c r="E51" s="4">
        <f t="shared" si="6"/>
        <v>315.50852069968823</v>
      </c>
      <c r="F51" s="1"/>
    </row>
    <row r="52" spans="1:6" ht="15">
      <c r="A52" s="1">
        <f ca="1" t="shared" si="7"/>
        <v>39</v>
      </c>
      <c r="B52" s="1">
        <f ca="1" t="shared" si="2"/>
        <v>49</v>
      </c>
      <c r="C52" s="1">
        <f ca="1" t="shared" si="7"/>
        <v>52</v>
      </c>
      <c r="D52" s="4">
        <f ca="1" t="shared" si="5"/>
        <v>20.890911400783807</v>
      </c>
      <c r="E52" s="4">
        <f t="shared" si="6"/>
        <v>356.8909114007838</v>
      </c>
      <c r="F52" s="1"/>
    </row>
    <row r="53" spans="1:6" ht="15">
      <c r="A53" s="1">
        <f ca="1" t="shared" si="7"/>
        <v>3</v>
      </c>
      <c r="B53" s="1">
        <f ca="1" t="shared" si="2"/>
        <v>0</v>
      </c>
      <c r="C53" s="1">
        <f ca="1" t="shared" si="7"/>
        <v>87</v>
      </c>
      <c r="D53" s="4">
        <f ca="1" t="shared" si="5"/>
        <v>14.300439943326637</v>
      </c>
      <c r="E53" s="4">
        <f t="shared" si="6"/>
        <v>230.30043994332664</v>
      </c>
      <c r="F53" s="1"/>
    </row>
    <row r="54" spans="1:6" ht="15">
      <c r="A54" s="1">
        <f ca="1" t="shared" si="7"/>
        <v>5</v>
      </c>
      <c r="B54" s="1">
        <f ca="1" t="shared" si="2"/>
        <v>14</v>
      </c>
      <c r="C54" s="1">
        <f ca="1" t="shared" si="7"/>
        <v>70</v>
      </c>
      <c r="D54" s="4">
        <f ca="1" t="shared" si="5"/>
        <v>-38.319103623507544</v>
      </c>
      <c r="E54" s="4">
        <f t="shared" si="6"/>
        <v>210.68089637649246</v>
      </c>
      <c r="F54" s="1"/>
    </row>
    <row r="55" spans="1:6" ht="15">
      <c r="A55" s="1">
        <f ca="1" t="shared" si="7"/>
        <v>83</v>
      </c>
      <c r="B55" s="1">
        <f ca="1" t="shared" si="2"/>
        <v>80</v>
      </c>
      <c r="C55" s="1">
        <f ca="1" t="shared" si="7"/>
        <v>82</v>
      </c>
      <c r="D55" s="4">
        <f ca="1" t="shared" si="5"/>
        <v>-18.396258383290842</v>
      </c>
      <c r="E55" s="4">
        <f t="shared" si="6"/>
        <v>362.60374161670916</v>
      </c>
      <c r="F55" s="1"/>
    </row>
    <row r="56" spans="1:6" ht="15">
      <c r="A56" s="1">
        <f ca="1" t="shared" si="7"/>
        <v>8</v>
      </c>
      <c r="B56" s="1">
        <f ca="1" t="shared" si="2"/>
        <v>1</v>
      </c>
      <c r="C56" s="1">
        <f ca="1" t="shared" si="7"/>
        <v>23</v>
      </c>
      <c r="D56" s="4">
        <f ca="1" t="shared" si="5"/>
        <v>-15.436808098456822</v>
      </c>
      <c r="E56" s="4">
        <f t="shared" si="6"/>
        <v>270.5631919015432</v>
      </c>
      <c r="F56" s="1"/>
    </row>
    <row r="57" spans="1:11" ht="15">
      <c r="A57" s="1">
        <f ca="1" t="shared" si="7"/>
        <v>76</v>
      </c>
      <c r="B57" s="1">
        <f ca="1" t="shared" si="2"/>
        <v>83</v>
      </c>
      <c r="C57" s="1">
        <f ca="1" t="shared" si="7"/>
        <v>98</v>
      </c>
      <c r="D57" s="4">
        <f ca="1" t="shared" si="5"/>
        <v>-12.20832928083837</v>
      </c>
      <c r="E57" s="4">
        <f t="shared" si="6"/>
        <v>348.79167071916163</v>
      </c>
      <c r="F57" s="1"/>
      <c r="G57" s="12"/>
      <c r="H57" s="12"/>
      <c r="I57" s="12"/>
      <c r="J57" s="12"/>
      <c r="K57" s="12"/>
    </row>
    <row r="58" spans="1:11" ht="15">
      <c r="A58" s="1">
        <f ca="1" t="shared" si="7"/>
        <v>92</v>
      </c>
      <c r="B58" s="1">
        <f ca="1" t="shared" si="2"/>
        <v>86</v>
      </c>
      <c r="C58" s="1">
        <f ca="1" t="shared" si="7"/>
        <v>41</v>
      </c>
      <c r="D58" s="4">
        <f ca="1" t="shared" si="5"/>
        <v>-31.714171200292185</v>
      </c>
      <c r="E58" s="4">
        <f t="shared" si="6"/>
        <v>405.2858287997078</v>
      </c>
      <c r="F58" s="1"/>
      <c r="G58" s="13"/>
      <c r="H58" s="13"/>
      <c r="I58" s="13"/>
      <c r="J58" s="13"/>
      <c r="K58" s="12"/>
    </row>
    <row r="59" spans="1:11" ht="15">
      <c r="A59" s="1">
        <f ca="1" t="shared" si="7"/>
        <v>15</v>
      </c>
      <c r="B59" s="1">
        <f ca="1" t="shared" si="2"/>
        <v>18</v>
      </c>
      <c r="C59" s="1">
        <f ca="1" t="shared" si="7"/>
        <v>7</v>
      </c>
      <c r="D59" s="4">
        <f ca="1" t="shared" si="5"/>
        <v>-29.34784788521938</v>
      </c>
      <c r="E59" s="4">
        <f t="shared" si="6"/>
        <v>296.6521521147806</v>
      </c>
      <c r="F59" s="1"/>
      <c r="G59" s="8"/>
      <c r="H59" s="8"/>
      <c r="I59" s="8"/>
      <c r="J59" s="8"/>
      <c r="K59" s="12"/>
    </row>
    <row r="60" spans="1:11" ht="15">
      <c r="A60" s="1">
        <f ca="1" t="shared" si="7"/>
        <v>35</v>
      </c>
      <c r="B60" s="1">
        <f ca="1" t="shared" si="2"/>
        <v>32</v>
      </c>
      <c r="C60" s="1">
        <f ca="1" t="shared" si="7"/>
        <v>9</v>
      </c>
      <c r="D60" s="4">
        <f ca="1" t="shared" si="5"/>
        <v>-7.345397534663789</v>
      </c>
      <c r="E60" s="4">
        <f t="shared" si="6"/>
        <v>350.6546024653362</v>
      </c>
      <c r="F60" s="1"/>
      <c r="G60" s="8"/>
      <c r="H60" s="8"/>
      <c r="I60" s="8"/>
      <c r="J60" s="8"/>
      <c r="K60" s="12"/>
    </row>
    <row r="61" spans="1:11" ht="15">
      <c r="A61" s="1">
        <f ca="1" t="shared" si="7"/>
        <v>1</v>
      </c>
      <c r="B61" s="1">
        <f ca="1" t="shared" si="2"/>
        <v>2</v>
      </c>
      <c r="C61" s="1">
        <f ca="1" t="shared" si="7"/>
        <v>31</v>
      </c>
      <c r="D61" s="4">
        <f ca="1" t="shared" si="5"/>
        <v>-27.01699486351572</v>
      </c>
      <c r="E61" s="4">
        <f t="shared" si="6"/>
        <v>244.98300513648428</v>
      </c>
      <c r="F61" s="1"/>
      <c r="G61" s="8"/>
      <c r="H61" s="8"/>
      <c r="I61" s="8"/>
      <c r="J61" s="8"/>
      <c r="K61" s="12"/>
    </row>
    <row r="62" spans="1:11" ht="15">
      <c r="A62" s="1">
        <f ca="1" t="shared" si="7"/>
        <v>1</v>
      </c>
      <c r="B62" s="1">
        <f ca="1" t="shared" si="2"/>
        <v>0</v>
      </c>
      <c r="C62" s="1">
        <f ca="1" t="shared" si="7"/>
        <v>15</v>
      </c>
      <c r="D62" s="4">
        <f ca="1" t="shared" si="5"/>
        <v>4.040020940010436</v>
      </c>
      <c r="E62" s="4">
        <f t="shared" si="6"/>
        <v>290.04002094001044</v>
      </c>
      <c r="F62" s="1"/>
      <c r="G62" s="12"/>
      <c r="H62" s="12"/>
      <c r="I62" s="12"/>
      <c r="J62" s="12"/>
      <c r="K62" s="12"/>
    </row>
    <row r="63" spans="1:11" ht="15">
      <c r="A63" s="1">
        <f ca="1" t="shared" si="7"/>
        <v>78</v>
      </c>
      <c r="B63" s="1">
        <f ca="1" t="shared" si="2"/>
        <v>81</v>
      </c>
      <c r="C63" s="1">
        <f ca="1" t="shared" si="7"/>
        <v>63</v>
      </c>
      <c r="D63" s="4">
        <f ca="1" t="shared" si="5"/>
        <v>28.569229471031576</v>
      </c>
      <c r="E63" s="4">
        <f t="shared" si="6"/>
        <v>424.5692294710316</v>
      </c>
      <c r="F63" s="1"/>
      <c r="G63" s="12"/>
      <c r="H63" s="12"/>
      <c r="I63" s="12"/>
      <c r="J63" s="12"/>
      <c r="K63" s="12"/>
    </row>
    <row r="64" spans="1:11" ht="15">
      <c r="A64" s="1">
        <f ca="1" t="shared" si="7"/>
        <v>88</v>
      </c>
      <c r="B64" s="1">
        <f ca="1" t="shared" si="2"/>
        <v>97</v>
      </c>
      <c r="C64" s="1">
        <f ca="1" t="shared" si="7"/>
        <v>64</v>
      </c>
      <c r="D64" s="4">
        <f ca="1" t="shared" si="5"/>
        <v>-19.823983166133985</v>
      </c>
      <c r="E64" s="4">
        <f t="shared" si="6"/>
        <v>401.176016833866</v>
      </c>
      <c r="F64" s="1"/>
      <c r="G64" s="12"/>
      <c r="H64" s="12"/>
      <c r="I64" s="12"/>
      <c r="J64" s="12"/>
      <c r="K64" s="12"/>
    </row>
    <row r="65" spans="1:11" ht="15">
      <c r="A65" s="1">
        <f ca="1" t="shared" si="7"/>
        <v>10</v>
      </c>
      <c r="B65" s="1">
        <f ca="1" t="shared" si="2"/>
        <v>2</v>
      </c>
      <c r="C65" s="1">
        <f ca="1" t="shared" si="7"/>
        <v>35</v>
      </c>
      <c r="D65" s="4">
        <f ca="1" t="shared" si="5"/>
        <v>9.189534466713667</v>
      </c>
      <c r="E65" s="4">
        <f t="shared" si="6"/>
        <v>286.18953446671367</v>
      </c>
      <c r="F65" s="1"/>
      <c r="G65" s="12"/>
      <c r="H65" s="12"/>
      <c r="I65" s="12"/>
      <c r="J65" s="12"/>
      <c r="K65" s="12"/>
    </row>
    <row r="66" spans="1:11" ht="15">
      <c r="A66" s="1">
        <f ca="1" t="shared" si="7"/>
        <v>75</v>
      </c>
      <c r="B66" s="1">
        <f ca="1" t="shared" si="2"/>
        <v>80</v>
      </c>
      <c r="C66" s="1">
        <f ca="1" t="shared" si="7"/>
        <v>81</v>
      </c>
      <c r="D66" s="4">
        <f ca="1" t="shared" si="5"/>
        <v>75.98937372677028</v>
      </c>
      <c r="E66" s="4">
        <f t="shared" si="6"/>
        <v>449.9893737267703</v>
      </c>
      <c r="F66" s="1"/>
      <c r="G66" s="12"/>
      <c r="H66" s="12"/>
      <c r="I66" s="12"/>
      <c r="J66" s="12"/>
      <c r="K66" s="12"/>
    </row>
    <row r="67" spans="1:6" ht="15">
      <c r="A67" s="1">
        <f ca="1" t="shared" si="7"/>
        <v>79</v>
      </c>
      <c r="B67" s="1">
        <f ca="1" t="shared" si="2"/>
        <v>83</v>
      </c>
      <c r="C67" s="1">
        <f ca="1" t="shared" si="7"/>
        <v>75</v>
      </c>
      <c r="D67" s="4">
        <f ca="1" t="shared" si="5"/>
        <v>-89.02352419681847</v>
      </c>
      <c r="E67" s="4">
        <f t="shared" si="6"/>
        <v>297.97647580318153</v>
      </c>
      <c r="F67" s="1"/>
    </row>
    <row r="68" spans="1:6" ht="15">
      <c r="A68" s="1">
        <f ca="1" t="shared" si="7"/>
        <v>85</v>
      </c>
      <c r="B68" s="1">
        <f ca="1" t="shared" si="2"/>
        <v>75</v>
      </c>
      <c r="C68" s="1">
        <f ca="1" t="shared" si="7"/>
        <v>64</v>
      </c>
      <c r="D68" s="4">
        <f ca="1" t="shared" si="5"/>
        <v>-53.56505425879732</v>
      </c>
      <c r="E68" s="4">
        <f t="shared" si="6"/>
        <v>342.4349457412027</v>
      </c>
      <c r="F68" s="1"/>
    </row>
    <row r="69" spans="1:6" ht="15">
      <c r="A69" s="1">
        <f aca="true" ca="1" t="shared" si="8" ref="A69:C88">ROUND(RAND()*100,0)</f>
        <v>91</v>
      </c>
      <c r="B69" s="1">
        <f ca="1" t="shared" si="2"/>
        <v>95</v>
      </c>
      <c r="C69" s="1">
        <f ca="1" t="shared" si="8"/>
        <v>69</v>
      </c>
      <c r="D69" s="4">
        <f ca="1" t="shared" si="5"/>
        <v>21.33092493750155</v>
      </c>
      <c r="E69" s="4">
        <f t="shared" si="6"/>
        <v>438.33092493750155</v>
      </c>
      <c r="F69" s="1"/>
    </row>
    <row r="70" spans="1:6" ht="15">
      <c r="A70" s="1">
        <f ca="1" t="shared" si="8"/>
        <v>12</v>
      </c>
      <c r="B70" s="1">
        <f ca="1" t="shared" si="2"/>
        <v>16</v>
      </c>
      <c r="C70" s="1">
        <f ca="1" t="shared" si="8"/>
        <v>24</v>
      </c>
      <c r="D70" s="4">
        <f ca="1" t="shared" si="5"/>
        <v>-43.97270458866842</v>
      </c>
      <c r="E70" s="4">
        <f t="shared" si="6"/>
        <v>260.0272954113316</v>
      </c>
      <c r="F70" s="1"/>
    </row>
    <row r="71" spans="1:6" ht="15">
      <c r="A71" s="1">
        <f ca="1" t="shared" si="8"/>
        <v>26</v>
      </c>
      <c r="B71" s="1">
        <f ca="1" t="shared" si="2"/>
        <v>28</v>
      </c>
      <c r="C71" s="1">
        <f ca="1" t="shared" si="8"/>
        <v>79</v>
      </c>
      <c r="D71" s="4">
        <f ca="1" t="shared" si="5"/>
        <v>-66.2912498228252</v>
      </c>
      <c r="E71" s="4">
        <f t="shared" si="6"/>
        <v>208.7087501771748</v>
      </c>
      <c r="F71" s="1"/>
    </row>
    <row r="72" spans="1:6" ht="15">
      <c r="A72" s="1">
        <f ca="1" t="shared" si="8"/>
        <v>25</v>
      </c>
      <c r="B72" s="1">
        <f ca="1" t="shared" si="2"/>
        <v>30</v>
      </c>
      <c r="C72" s="1">
        <f ca="1" t="shared" si="8"/>
        <v>26</v>
      </c>
      <c r="D72" s="4">
        <f ca="1" t="shared" si="5"/>
        <v>33.82574504939839</v>
      </c>
      <c r="E72" s="4">
        <f t="shared" si="6"/>
        <v>362.8257450493984</v>
      </c>
      <c r="F72" s="1"/>
    </row>
    <row r="73" spans="1:6" ht="15">
      <c r="A73" s="1">
        <f ca="1" t="shared" si="8"/>
        <v>60</v>
      </c>
      <c r="B73" s="1">
        <f ca="1" t="shared" si="2"/>
        <v>52</v>
      </c>
      <c r="C73" s="1">
        <f ca="1" t="shared" si="8"/>
        <v>100</v>
      </c>
      <c r="D73" s="4">
        <f aca="true" ca="1" t="shared" si="9" ref="D73:D108">NORMSINV(RAND())*$D$6</f>
        <v>-64.92737156804651</v>
      </c>
      <c r="E73" s="4">
        <f aca="true" t="shared" si="10" ref="E73:E104">$E$6+SUMPRODUCT($A$6:$C$6,A73:C73)+D73</f>
        <v>247.0726284319535</v>
      </c>
      <c r="F73" s="1"/>
    </row>
    <row r="74" spans="1:6" ht="15">
      <c r="A74" s="1">
        <f ca="1" t="shared" si="8"/>
        <v>88</v>
      </c>
      <c r="B74" s="1">
        <f aca="true" ca="1" t="shared" si="11" ref="B74:B108">ROUND(MIN(100,MAX(0,A74+(RAND()-0.5)*$L$1)),0)</f>
        <v>88</v>
      </c>
      <c r="C74" s="1">
        <f ca="1" t="shared" si="8"/>
        <v>63</v>
      </c>
      <c r="D74" s="4">
        <f ca="1" t="shared" si="9"/>
        <v>10.634130376274697</v>
      </c>
      <c r="E74" s="4">
        <f t="shared" si="10"/>
        <v>423.6341303762747</v>
      </c>
      <c r="F74" s="1"/>
    </row>
    <row r="75" spans="1:6" ht="15">
      <c r="A75" s="1">
        <f ca="1" t="shared" si="8"/>
        <v>78</v>
      </c>
      <c r="B75" s="1">
        <f ca="1" t="shared" si="11"/>
        <v>82</v>
      </c>
      <c r="C75" s="1">
        <f ca="1" t="shared" si="8"/>
        <v>78</v>
      </c>
      <c r="D75" s="4">
        <f ca="1" t="shared" si="9"/>
        <v>-35.674474929692224</v>
      </c>
      <c r="E75" s="4">
        <f t="shared" si="10"/>
        <v>346.3255250703078</v>
      </c>
      <c r="F75" s="1"/>
    </row>
    <row r="76" spans="1:6" ht="15">
      <c r="A76" s="1">
        <f ca="1" t="shared" si="8"/>
        <v>84</v>
      </c>
      <c r="B76" s="1">
        <f ca="1" t="shared" si="11"/>
        <v>82</v>
      </c>
      <c r="C76" s="1">
        <f ca="1" t="shared" si="8"/>
        <v>32</v>
      </c>
      <c r="D76" s="4">
        <f ca="1" t="shared" si="9"/>
        <v>-32.35131771361921</v>
      </c>
      <c r="E76" s="4">
        <f t="shared" si="10"/>
        <v>401.6486822863808</v>
      </c>
      <c r="F76" s="1"/>
    </row>
    <row r="77" spans="1:6" ht="15">
      <c r="A77" s="1">
        <f ca="1" t="shared" si="8"/>
        <v>78</v>
      </c>
      <c r="B77" s="1">
        <f ca="1" t="shared" si="11"/>
        <v>81</v>
      </c>
      <c r="C77" s="1">
        <f ca="1" t="shared" si="8"/>
        <v>3</v>
      </c>
      <c r="D77" s="4">
        <f ca="1" t="shared" si="9"/>
        <v>62.95995262917131</v>
      </c>
      <c r="E77" s="4">
        <f t="shared" si="10"/>
        <v>518.9599526291713</v>
      </c>
      <c r="F77" s="1"/>
    </row>
    <row r="78" spans="1:6" ht="15">
      <c r="A78" s="1">
        <f ca="1" t="shared" si="8"/>
        <v>1</v>
      </c>
      <c r="B78" s="1">
        <f ca="1" t="shared" si="11"/>
        <v>0</v>
      </c>
      <c r="C78" s="1">
        <f ca="1" t="shared" si="8"/>
        <v>62</v>
      </c>
      <c r="D78" s="4">
        <f ca="1" t="shared" si="9"/>
        <v>-49.72098395228386</v>
      </c>
      <c r="E78" s="4">
        <f t="shared" si="10"/>
        <v>189.27901604771614</v>
      </c>
      <c r="F78" s="1"/>
    </row>
    <row r="79" spans="1:6" ht="15">
      <c r="A79" s="1">
        <f ca="1" t="shared" si="8"/>
        <v>65</v>
      </c>
      <c r="B79" s="1">
        <f ca="1" t="shared" si="11"/>
        <v>70</v>
      </c>
      <c r="C79" s="1">
        <f ca="1" t="shared" si="8"/>
        <v>34</v>
      </c>
      <c r="D79" s="4">
        <f ca="1" t="shared" si="9"/>
        <v>-13.777298590866849</v>
      </c>
      <c r="E79" s="4">
        <f t="shared" si="10"/>
        <v>387.22270140913315</v>
      </c>
      <c r="F79" s="1"/>
    </row>
    <row r="80" spans="1:6" ht="15">
      <c r="A80" s="1">
        <f ca="1" t="shared" si="8"/>
        <v>19</v>
      </c>
      <c r="B80" s="1">
        <f ca="1" t="shared" si="11"/>
        <v>22</v>
      </c>
      <c r="C80" s="1">
        <f ca="1" t="shared" si="8"/>
        <v>69</v>
      </c>
      <c r="D80" s="4">
        <f ca="1" t="shared" si="9"/>
        <v>-6.582786227227189</v>
      </c>
      <c r="E80" s="4">
        <f t="shared" si="10"/>
        <v>265.4172137727728</v>
      </c>
      <c r="F80" s="1"/>
    </row>
    <row r="81" spans="1:6" ht="15">
      <c r="A81" s="1">
        <f ca="1" t="shared" si="8"/>
        <v>85</v>
      </c>
      <c r="B81" s="1">
        <f ca="1" t="shared" si="11"/>
        <v>76</v>
      </c>
      <c r="C81" s="1">
        <f ca="1" t="shared" si="8"/>
        <v>14</v>
      </c>
      <c r="D81" s="4">
        <f ca="1" t="shared" si="9"/>
        <v>37.454356061061844</v>
      </c>
      <c r="E81" s="4">
        <f t="shared" si="10"/>
        <v>484.45435606106184</v>
      </c>
      <c r="F81" s="1"/>
    </row>
    <row r="82" spans="1:6" ht="15">
      <c r="A82" s="1">
        <f ca="1" t="shared" si="8"/>
        <v>51</v>
      </c>
      <c r="B82" s="1">
        <f ca="1" t="shared" si="11"/>
        <v>49</v>
      </c>
      <c r="C82" s="1">
        <f ca="1" t="shared" si="8"/>
        <v>68</v>
      </c>
      <c r="D82" s="4">
        <f ca="1" t="shared" si="9"/>
        <v>-88.2391759660095</v>
      </c>
      <c r="E82" s="4">
        <f t="shared" si="10"/>
        <v>243.7608240339905</v>
      </c>
      <c r="F82" s="1"/>
    </row>
    <row r="83" spans="1:6" ht="15">
      <c r="A83" s="1">
        <f ca="1" t="shared" si="8"/>
        <v>42</v>
      </c>
      <c r="B83" s="1">
        <f ca="1" t="shared" si="11"/>
        <v>40</v>
      </c>
      <c r="C83" s="1">
        <f ca="1" t="shared" si="8"/>
        <v>22</v>
      </c>
      <c r="D83" s="4">
        <f ca="1" t="shared" si="9"/>
        <v>19.352046365384012</v>
      </c>
      <c r="E83" s="4">
        <f t="shared" si="10"/>
        <v>379.352046365384</v>
      </c>
      <c r="F83" s="1"/>
    </row>
    <row r="84" spans="1:6" ht="15">
      <c r="A84" s="1">
        <f ca="1" t="shared" si="8"/>
        <v>47</v>
      </c>
      <c r="B84" s="1">
        <f ca="1" t="shared" si="11"/>
        <v>51</v>
      </c>
      <c r="C84" s="1">
        <f ca="1" t="shared" si="8"/>
        <v>14</v>
      </c>
      <c r="D84" s="4">
        <f ca="1" t="shared" si="9"/>
        <v>38.12438080785796</v>
      </c>
      <c r="E84" s="4">
        <f t="shared" si="10"/>
        <v>422.12438080785796</v>
      </c>
      <c r="F84" s="1"/>
    </row>
    <row r="85" spans="1:6" ht="15">
      <c r="A85" s="1">
        <f ca="1" t="shared" si="8"/>
        <v>61</v>
      </c>
      <c r="B85" s="1">
        <f ca="1" t="shared" si="11"/>
        <v>67</v>
      </c>
      <c r="C85" s="1">
        <f ca="1" t="shared" si="8"/>
        <v>32</v>
      </c>
      <c r="D85" s="4">
        <f ca="1" t="shared" si="9"/>
        <v>-88.45454431138933</v>
      </c>
      <c r="E85" s="4">
        <f t="shared" si="10"/>
        <v>307.5454556886107</v>
      </c>
      <c r="F85" s="1"/>
    </row>
    <row r="86" spans="1:6" ht="15">
      <c r="A86" s="1">
        <f ca="1" t="shared" si="8"/>
        <v>74</v>
      </c>
      <c r="B86" s="1">
        <f ca="1" t="shared" si="11"/>
        <v>81</v>
      </c>
      <c r="C86" s="1">
        <f ca="1" t="shared" si="8"/>
        <v>6</v>
      </c>
      <c r="D86" s="4">
        <f ca="1" t="shared" si="9"/>
        <v>40.48406481160782</v>
      </c>
      <c r="E86" s="4">
        <f t="shared" si="10"/>
        <v>489.4840648116078</v>
      </c>
      <c r="F86" s="1"/>
    </row>
    <row r="87" spans="1:6" ht="15">
      <c r="A87" s="1">
        <f ca="1" t="shared" si="8"/>
        <v>33</v>
      </c>
      <c r="B87" s="1">
        <f ca="1" t="shared" si="11"/>
        <v>35</v>
      </c>
      <c r="C87" s="1">
        <f ca="1" t="shared" si="8"/>
        <v>63</v>
      </c>
      <c r="D87" s="4">
        <f ca="1" t="shared" si="9"/>
        <v>14.50425770599395</v>
      </c>
      <c r="E87" s="4">
        <f t="shared" si="10"/>
        <v>319.50425770599395</v>
      </c>
      <c r="F87" s="1"/>
    </row>
    <row r="88" spans="1:6" ht="15">
      <c r="A88" s="1">
        <f ca="1" t="shared" si="8"/>
        <v>11</v>
      </c>
      <c r="B88" s="1">
        <f ca="1" t="shared" si="11"/>
        <v>17</v>
      </c>
      <c r="C88" s="1">
        <f ca="1" t="shared" si="8"/>
        <v>72</v>
      </c>
      <c r="D88" s="4">
        <f ca="1" t="shared" si="9"/>
        <v>47.25243343273178</v>
      </c>
      <c r="E88" s="4">
        <f t="shared" si="10"/>
        <v>303.2524334327318</v>
      </c>
      <c r="F88" s="1"/>
    </row>
    <row r="89" spans="1:6" ht="15">
      <c r="A89" s="1">
        <f aca="true" ca="1" t="shared" si="12" ref="A89:C108">ROUND(RAND()*100,0)</f>
        <v>29</v>
      </c>
      <c r="B89" s="1">
        <f ca="1" t="shared" si="11"/>
        <v>23</v>
      </c>
      <c r="C89" s="1">
        <f ca="1" t="shared" si="12"/>
        <v>52</v>
      </c>
      <c r="D89" s="4">
        <f ca="1" t="shared" si="9"/>
        <v>-59.05585567234084</v>
      </c>
      <c r="E89" s="4">
        <f t="shared" si="10"/>
        <v>240.94414432765916</v>
      </c>
      <c r="F89" s="1"/>
    </row>
    <row r="90" spans="1:6" ht="15">
      <c r="A90" s="1">
        <f ca="1" t="shared" si="12"/>
        <v>40</v>
      </c>
      <c r="B90" s="1">
        <f ca="1" t="shared" si="11"/>
        <v>40</v>
      </c>
      <c r="C90" s="1">
        <f ca="1" t="shared" si="12"/>
        <v>29</v>
      </c>
      <c r="D90" s="4">
        <f ca="1" t="shared" si="9"/>
        <v>47.6668901683297</v>
      </c>
      <c r="E90" s="4">
        <f t="shared" si="10"/>
        <v>398.6668901683297</v>
      </c>
      <c r="F90" s="1"/>
    </row>
    <row r="91" spans="1:6" ht="15">
      <c r="A91" s="1">
        <f ca="1" t="shared" si="12"/>
        <v>84</v>
      </c>
      <c r="B91" s="1">
        <f ca="1" t="shared" si="11"/>
        <v>75</v>
      </c>
      <c r="C91" s="1">
        <f ca="1" t="shared" si="12"/>
        <v>83</v>
      </c>
      <c r="D91" s="4">
        <f ca="1" t="shared" si="9"/>
        <v>-41.62375262239948</v>
      </c>
      <c r="E91" s="4">
        <f t="shared" si="10"/>
        <v>334.3762473776005</v>
      </c>
      <c r="F91" s="1"/>
    </row>
    <row r="92" spans="1:6" ht="15">
      <c r="A92" s="1">
        <f ca="1" t="shared" si="12"/>
        <v>92</v>
      </c>
      <c r="B92" s="1">
        <f ca="1" t="shared" si="11"/>
        <v>94</v>
      </c>
      <c r="C92" s="1">
        <f ca="1" t="shared" si="12"/>
        <v>53</v>
      </c>
      <c r="D92" s="4">
        <f ca="1" t="shared" si="9"/>
        <v>42.183273762930185</v>
      </c>
      <c r="E92" s="4">
        <f t="shared" si="10"/>
        <v>475.1832737629302</v>
      </c>
      <c r="F92" s="1"/>
    </row>
    <row r="93" spans="1:6" ht="15">
      <c r="A93" s="1">
        <f ca="1" t="shared" si="12"/>
        <v>94</v>
      </c>
      <c r="B93" s="1">
        <f ca="1" t="shared" si="11"/>
        <v>89</v>
      </c>
      <c r="C93" s="1">
        <f ca="1" t="shared" si="12"/>
        <v>49</v>
      </c>
      <c r="D93" s="4">
        <f ca="1" t="shared" si="9"/>
        <v>-29.75775714730844</v>
      </c>
      <c r="E93" s="4">
        <f t="shared" si="10"/>
        <v>404.24224285269156</v>
      </c>
      <c r="F93" s="1"/>
    </row>
    <row r="94" spans="1:6" ht="15">
      <c r="A94" s="1">
        <f ca="1" t="shared" si="12"/>
        <v>19</v>
      </c>
      <c r="B94" s="1">
        <f ca="1" t="shared" si="11"/>
        <v>15</v>
      </c>
      <c r="C94" s="1">
        <f ca="1" t="shared" si="12"/>
        <v>78</v>
      </c>
      <c r="D94" s="4">
        <f ca="1" t="shared" si="9"/>
        <v>45.4255314252805</v>
      </c>
      <c r="E94" s="4">
        <f t="shared" si="10"/>
        <v>301.4255314252805</v>
      </c>
      <c r="F94" s="1"/>
    </row>
    <row r="95" spans="1:6" ht="15">
      <c r="A95" s="1">
        <f ca="1" t="shared" si="12"/>
        <v>88</v>
      </c>
      <c r="B95" s="1">
        <f ca="1" t="shared" si="11"/>
        <v>91</v>
      </c>
      <c r="C95" s="1">
        <f ca="1" t="shared" si="12"/>
        <v>26</v>
      </c>
      <c r="D95" s="4">
        <f ca="1" t="shared" si="9"/>
        <v>9.424047675565816</v>
      </c>
      <c r="E95" s="4">
        <f t="shared" si="10"/>
        <v>462.4240476755658</v>
      </c>
      <c r="F95" s="1"/>
    </row>
    <row r="96" spans="1:6" ht="15">
      <c r="A96" s="1">
        <f ca="1" t="shared" si="12"/>
        <v>97</v>
      </c>
      <c r="B96" s="1">
        <f ca="1" t="shared" si="11"/>
        <v>91</v>
      </c>
      <c r="C96" s="1">
        <f ca="1" t="shared" si="12"/>
        <v>64</v>
      </c>
      <c r="D96" s="4">
        <f ca="1" t="shared" si="9"/>
        <v>-17.69622031133622</v>
      </c>
      <c r="E96" s="4">
        <f t="shared" si="10"/>
        <v>406.3037796886638</v>
      </c>
      <c r="F96" s="1"/>
    </row>
    <row r="97" spans="1:6" ht="15">
      <c r="A97" s="1">
        <f ca="1" t="shared" si="12"/>
        <v>34</v>
      </c>
      <c r="B97" s="1">
        <f ca="1" t="shared" si="11"/>
        <v>31</v>
      </c>
      <c r="C97" s="1">
        <f ca="1" t="shared" si="12"/>
        <v>47</v>
      </c>
      <c r="D97" s="4">
        <f ca="1" t="shared" si="9"/>
        <v>-22.942458599573</v>
      </c>
      <c r="E97" s="4">
        <f t="shared" si="10"/>
        <v>295.057541400427</v>
      </c>
      <c r="F97" s="1"/>
    </row>
    <row r="98" spans="1:6" ht="15">
      <c r="A98" s="1">
        <f ca="1" t="shared" si="12"/>
        <v>18</v>
      </c>
      <c r="B98" s="1">
        <f ca="1" t="shared" si="11"/>
        <v>16</v>
      </c>
      <c r="C98" s="1">
        <f ca="1" t="shared" si="12"/>
        <v>22</v>
      </c>
      <c r="D98" s="4">
        <f ca="1" t="shared" si="9"/>
        <v>42.345163819845766</v>
      </c>
      <c r="E98" s="4">
        <f t="shared" si="10"/>
        <v>354.34516381984577</v>
      </c>
      <c r="F98" s="1"/>
    </row>
    <row r="99" spans="1:6" ht="15">
      <c r="A99" s="1">
        <f ca="1" t="shared" si="12"/>
        <v>58</v>
      </c>
      <c r="B99" s="1">
        <f ca="1" t="shared" si="11"/>
        <v>57</v>
      </c>
      <c r="C99" s="1">
        <f ca="1" t="shared" si="12"/>
        <v>83</v>
      </c>
      <c r="D99" s="4">
        <f ca="1" t="shared" si="9"/>
        <v>-21.04798113577999</v>
      </c>
      <c r="E99" s="4">
        <f t="shared" si="10"/>
        <v>310.95201886422</v>
      </c>
      <c r="F99" s="1"/>
    </row>
    <row r="100" spans="1:6" ht="15">
      <c r="A100" s="1">
        <f ca="1" t="shared" si="12"/>
        <v>86</v>
      </c>
      <c r="B100" s="1">
        <f ca="1" t="shared" si="11"/>
        <v>89</v>
      </c>
      <c r="C100" s="1">
        <f ca="1" t="shared" si="12"/>
        <v>12</v>
      </c>
      <c r="D100" s="4">
        <f ca="1" t="shared" si="9"/>
        <v>-13.295084499986842</v>
      </c>
      <c r="E100" s="4">
        <f t="shared" si="10"/>
        <v>449.70491550001316</v>
      </c>
      <c r="F100" s="1"/>
    </row>
    <row r="101" spans="1:6" ht="15">
      <c r="A101" s="1">
        <f ca="1" t="shared" si="12"/>
        <v>64</v>
      </c>
      <c r="B101" s="1">
        <f ca="1" t="shared" si="11"/>
        <v>73</v>
      </c>
      <c r="C101" s="1">
        <f ca="1" t="shared" si="12"/>
        <v>98</v>
      </c>
      <c r="D101" s="4">
        <f ca="1" t="shared" si="9"/>
        <v>-68.94133548485115</v>
      </c>
      <c r="E101" s="4">
        <f t="shared" si="10"/>
        <v>270.05866451514885</v>
      </c>
      <c r="F101" s="1"/>
    </row>
    <row r="102" spans="1:6" ht="15">
      <c r="A102" s="1">
        <f ca="1" t="shared" si="12"/>
        <v>24</v>
      </c>
      <c r="B102" s="1">
        <f ca="1" t="shared" si="11"/>
        <v>24</v>
      </c>
      <c r="C102" s="1">
        <f ca="1" t="shared" si="12"/>
        <v>72</v>
      </c>
      <c r="D102" s="4">
        <f ca="1" t="shared" si="9"/>
        <v>8.251618055510335</v>
      </c>
      <c r="E102" s="4">
        <f t="shared" si="10"/>
        <v>284.25161805551033</v>
      </c>
      <c r="F102" s="1"/>
    </row>
    <row r="103" spans="1:6" ht="15">
      <c r="A103" s="1">
        <f ca="1" t="shared" si="12"/>
        <v>34</v>
      </c>
      <c r="B103" s="1">
        <f ca="1" t="shared" si="11"/>
        <v>42</v>
      </c>
      <c r="C103" s="1">
        <f ca="1" t="shared" si="12"/>
        <v>36</v>
      </c>
      <c r="D103" s="4">
        <f ca="1" t="shared" si="9"/>
        <v>-25.199369702022523</v>
      </c>
      <c r="E103" s="4">
        <f t="shared" si="10"/>
        <v>314.8006302979775</v>
      </c>
      <c r="F103" s="1"/>
    </row>
    <row r="104" spans="1:6" ht="15">
      <c r="A104" s="1">
        <f ca="1" t="shared" si="12"/>
        <v>64</v>
      </c>
      <c r="B104" s="1">
        <f ca="1" t="shared" si="11"/>
        <v>70</v>
      </c>
      <c r="C104" s="1">
        <f ca="1" t="shared" si="12"/>
        <v>68</v>
      </c>
      <c r="D104" s="4">
        <f ca="1" t="shared" si="9"/>
        <v>-8.493134373566136</v>
      </c>
      <c r="E104" s="4">
        <f t="shared" si="10"/>
        <v>357.50686562643386</v>
      </c>
      <c r="F104" s="1"/>
    </row>
    <row r="105" spans="1:6" ht="15">
      <c r="A105" s="1">
        <f ca="1" t="shared" si="12"/>
        <v>51</v>
      </c>
      <c r="B105" s="1">
        <f ca="1" t="shared" si="11"/>
        <v>45</v>
      </c>
      <c r="C105" s="1">
        <f ca="1" t="shared" si="12"/>
        <v>49</v>
      </c>
      <c r="D105" s="4">
        <f ca="1" t="shared" si="9"/>
        <v>-86.97825251147151</v>
      </c>
      <c r="E105" s="4">
        <f>$E$6+SUMPRODUCT($A$6:$C$6,A105:C105)+D105</f>
        <v>260.0217474885285</v>
      </c>
      <c r="F105" s="1"/>
    </row>
    <row r="106" spans="1:6" ht="15">
      <c r="A106" s="1">
        <f ca="1" t="shared" si="12"/>
        <v>58</v>
      </c>
      <c r="B106" s="1">
        <f ca="1" t="shared" si="11"/>
        <v>59</v>
      </c>
      <c r="C106" s="1">
        <f ca="1" t="shared" si="12"/>
        <v>51</v>
      </c>
      <c r="D106" s="4">
        <f ca="1" t="shared" si="9"/>
        <v>53.09184416546486</v>
      </c>
      <c r="E106" s="4">
        <f>$E$6+SUMPRODUCT($A$6:$C$6,A106:C106)+D106</f>
        <v>419.09184416546486</v>
      </c>
      <c r="F106" s="1"/>
    </row>
    <row r="107" spans="1:6" ht="15">
      <c r="A107" s="1">
        <f ca="1" t="shared" si="12"/>
        <v>32</v>
      </c>
      <c r="B107" s="1">
        <f ca="1" t="shared" si="11"/>
        <v>39</v>
      </c>
      <c r="C107" s="1">
        <f ca="1" t="shared" si="12"/>
        <v>34</v>
      </c>
      <c r="D107" s="4">
        <f ca="1" t="shared" si="9"/>
        <v>16.763851817813702</v>
      </c>
      <c r="E107" s="4">
        <f>$E$6+SUMPRODUCT($A$6:$C$6,A107:C107)+D107</f>
        <v>353.7638518178137</v>
      </c>
      <c r="F107" s="1"/>
    </row>
    <row r="108" spans="1:6" ht="15">
      <c r="A108" s="1">
        <f ca="1" t="shared" si="12"/>
        <v>72</v>
      </c>
      <c r="B108" s="1">
        <f ca="1" t="shared" si="11"/>
        <v>64</v>
      </c>
      <c r="C108" s="1">
        <f ca="1" t="shared" si="12"/>
        <v>21</v>
      </c>
      <c r="D108" s="4">
        <f ca="1" t="shared" si="9"/>
        <v>52.83991413307376</v>
      </c>
      <c r="E108" s="4">
        <f>$E$6+SUMPRODUCT($A$6:$C$6,A108:C108)+D108</f>
        <v>467.83991413307376</v>
      </c>
      <c r="F108" s="1"/>
    </row>
  </sheetData>
  <printOptions gridLines="1"/>
  <pageMargins left="0.31" right="0.51" top="0.56" bottom="0.61" header="0.5" footer="0.37"/>
  <pageSetup horizontalDpi="300" verticalDpi="300" orientation="landscape" pageOrder="overThenDown"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S16"/>
  <sheetViews>
    <sheetView workbookViewId="0" topLeftCell="A1">
      <selection activeCell="C2" sqref="C2"/>
    </sheetView>
  </sheetViews>
  <sheetFormatPr defaultColWidth="9.00390625" defaultRowHeight="15.75"/>
  <cols>
    <col min="1" max="16384" width="9.00390625" style="18" customWidth="1"/>
  </cols>
  <sheetData>
    <row r="1" ht="18">
      <c r="A1" s="18" t="s">
        <v>60</v>
      </c>
    </row>
    <row r="3" ht="18">
      <c r="A3" s="18" t="s">
        <v>59</v>
      </c>
    </row>
    <row r="4" ht="20.25">
      <c r="A4" s="18" t="s">
        <v>48</v>
      </c>
    </row>
    <row r="5" spans="1:19" ht="18">
      <c r="A5" s="27" t="s">
        <v>58</v>
      </c>
      <c r="B5" s="27">
        <v>1</v>
      </c>
      <c r="C5" s="27">
        <v>2</v>
      </c>
      <c r="D5" s="27">
        <v>3</v>
      </c>
      <c r="E5" s="27">
        <v>4</v>
      </c>
      <c r="F5" s="27">
        <v>5</v>
      </c>
      <c r="G5" s="27">
        <v>6</v>
      </c>
      <c r="H5" s="27">
        <v>7</v>
      </c>
      <c r="I5" s="27">
        <v>8</v>
      </c>
      <c r="J5" s="27">
        <v>9</v>
      </c>
      <c r="K5" s="27">
        <v>10</v>
      </c>
      <c r="L5" s="27">
        <v>11</v>
      </c>
      <c r="M5" s="27">
        <v>12</v>
      </c>
      <c r="N5" s="27">
        <v>13</v>
      </c>
      <c r="O5" s="27">
        <v>14</v>
      </c>
      <c r="P5" s="27">
        <v>15</v>
      </c>
      <c r="Q5" s="27" t="s">
        <v>66</v>
      </c>
      <c r="R5" s="27" t="s">
        <v>68</v>
      </c>
      <c r="S5" s="27" t="s">
        <v>67</v>
      </c>
    </row>
    <row r="6" spans="1:19" ht="20.25">
      <c r="A6" s="35" t="s">
        <v>54</v>
      </c>
      <c r="B6" s="22">
        <v>291.35239326223643</v>
      </c>
      <c r="C6" s="22">
        <v>300.72058027907605</v>
      </c>
      <c r="D6" s="22">
        <v>321.21008636207506</v>
      </c>
      <c r="E6" s="22">
        <v>305.79860496812927</v>
      </c>
      <c r="F6" s="22">
        <v>294.72395337300344</v>
      </c>
      <c r="G6" s="22">
        <v>300.5020741284338</v>
      </c>
      <c r="H6" s="22">
        <v>316.25885003830854</v>
      </c>
      <c r="I6" s="22">
        <v>283.1351019252708</v>
      </c>
      <c r="J6" s="22">
        <v>313.538342411435</v>
      </c>
      <c r="K6" s="22">
        <v>295.5777721100674</v>
      </c>
      <c r="L6" s="22">
        <v>288.94823820001375</v>
      </c>
      <c r="M6" s="22">
        <v>310.5811174680874</v>
      </c>
      <c r="N6" s="22">
        <v>286.65183160490744</v>
      </c>
      <c r="O6" s="22">
        <v>305.41846041905643</v>
      </c>
      <c r="P6" s="22">
        <v>328.92017495137844</v>
      </c>
      <c r="Q6" s="39">
        <f>MIN(B6:P6)</f>
        <v>283.1351019252708</v>
      </c>
      <c r="R6" s="39">
        <f>AVERAGE(B6:P6)</f>
        <v>302.8891721000986</v>
      </c>
      <c r="S6" s="39">
        <f>MAX(B6:P6)</f>
        <v>328.92017495137844</v>
      </c>
    </row>
    <row r="7" spans="1:19" ht="20.25">
      <c r="A7" s="35" t="s">
        <v>55</v>
      </c>
      <c r="B7" s="22">
        <v>1.2721611839052172</v>
      </c>
      <c r="C7" s="22">
        <v>1.1095534652838959</v>
      </c>
      <c r="D7" s="22">
        <v>0.6333211641453627</v>
      </c>
      <c r="E7" s="22">
        <v>1.1110634012067298</v>
      </c>
      <c r="F7" s="22">
        <v>0.945027386713854</v>
      </c>
      <c r="G7" s="22">
        <v>0.9563925925869067</v>
      </c>
      <c r="H7" s="22">
        <v>0.8774886478780184</v>
      </c>
      <c r="I7" s="22">
        <v>1.1008070624929518</v>
      </c>
      <c r="J7" s="22">
        <v>0.8740272061574033</v>
      </c>
      <c r="K7" s="22">
        <v>0.8906227823779426</v>
      </c>
      <c r="L7" s="22">
        <v>1.0012438261831842</v>
      </c>
      <c r="M7" s="22">
        <v>1.1537106477134116</v>
      </c>
      <c r="N7" s="22">
        <v>1.1955033251162748</v>
      </c>
      <c r="O7" s="22">
        <v>1.1402613186459163</v>
      </c>
      <c r="P7" s="22">
        <v>0.8359585088680056</v>
      </c>
      <c r="Q7" s="39">
        <f aca="true" t="shared" si="0" ref="Q7:Q16">MIN(B7:P7)</f>
        <v>0.6333211641453627</v>
      </c>
      <c r="R7" s="39">
        <f aca="true" t="shared" si="1" ref="R7:R16">AVERAGE(B7:P7)</f>
        <v>1.0064761679516718</v>
      </c>
      <c r="S7" s="39">
        <f aca="true" t="shared" si="2" ref="S7:S16">MAX(B7:P7)</f>
        <v>1.2721611839052172</v>
      </c>
    </row>
    <row r="8" spans="1:19" ht="20.25">
      <c r="A8" s="35" t="s">
        <v>56</v>
      </c>
      <c r="B8" s="22">
        <v>1.0546320676387169</v>
      </c>
      <c r="C8" s="22">
        <v>0.7496683147117271</v>
      </c>
      <c r="D8" s="22">
        <v>1.088248130465574</v>
      </c>
      <c r="E8" s="22">
        <v>0.8866116262042922</v>
      </c>
      <c r="F8" s="22">
        <v>1.0543282424399962</v>
      </c>
      <c r="G8" s="22">
        <v>0.99823308803301</v>
      </c>
      <c r="H8" s="22">
        <v>0.9506122290506912</v>
      </c>
      <c r="I8" s="22">
        <v>1.1410755377071045</v>
      </c>
      <c r="J8" s="22">
        <v>0.8961827494416853</v>
      </c>
      <c r="K8" s="22">
        <v>1.1023275002163289</v>
      </c>
      <c r="L8" s="22">
        <v>1.0116047687691025</v>
      </c>
      <c r="M8" s="22">
        <v>1.044143229532416</v>
      </c>
      <c r="N8" s="22">
        <v>1.0112123931951955</v>
      </c>
      <c r="O8" s="22">
        <v>0.8111230138243186</v>
      </c>
      <c r="P8" s="22">
        <v>0.871659144801406</v>
      </c>
      <c r="Q8" s="39">
        <f t="shared" si="0"/>
        <v>0.7496683147117271</v>
      </c>
      <c r="R8" s="39">
        <f t="shared" si="1"/>
        <v>0.9781108024021044</v>
      </c>
      <c r="S8" s="39">
        <f t="shared" si="2"/>
        <v>1.1410755377071045</v>
      </c>
    </row>
    <row r="9" spans="1:19" ht="21" thickBot="1">
      <c r="A9" s="36" t="s">
        <v>57</v>
      </c>
      <c r="B9" s="23">
        <v>-1.097155373493926</v>
      </c>
      <c r="C9" s="23">
        <v>-0.8396824365430621</v>
      </c>
      <c r="D9" s="23">
        <v>-1.1151228382121983</v>
      </c>
      <c r="E9" s="23">
        <v>-1.0899037738622879</v>
      </c>
      <c r="F9" s="23">
        <v>-1.0507525482624267</v>
      </c>
      <c r="G9" s="23">
        <v>-0.881928131729394</v>
      </c>
      <c r="H9" s="23">
        <v>-1.2100332521214758</v>
      </c>
      <c r="I9" s="23">
        <v>-0.8037155721728907</v>
      </c>
      <c r="J9" s="23">
        <v>-0.9780798352455318</v>
      </c>
      <c r="K9" s="23">
        <v>-0.9049179385704946</v>
      </c>
      <c r="L9" s="23">
        <v>-0.8273827740667431</v>
      </c>
      <c r="M9" s="23">
        <v>-1.191721702285598</v>
      </c>
      <c r="N9" s="23">
        <v>-1.0797673254462388</v>
      </c>
      <c r="O9" s="23">
        <v>-1.1289715698132214</v>
      </c>
      <c r="P9" s="23">
        <v>-1.1552325614460066</v>
      </c>
      <c r="Q9" s="39">
        <f t="shared" si="0"/>
        <v>-1.2100332521214758</v>
      </c>
      <c r="R9" s="39">
        <f t="shared" si="1"/>
        <v>-1.0236245088847664</v>
      </c>
      <c r="S9" s="39">
        <f t="shared" si="2"/>
        <v>-0.8037155721728907</v>
      </c>
    </row>
    <row r="10" spans="1:19" ht="18">
      <c r="A10" s="19"/>
      <c r="B10" s="19"/>
      <c r="D10" s="20"/>
      <c r="E10" s="20"/>
      <c r="H10" s="19"/>
      <c r="I10" s="19"/>
      <c r="K10" s="20"/>
      <c r="L10" s="20"/>
      <c r="M10" s="20"/>
      <c r="Q10" s="38"/>
      <c r="R10" s="38"/>
      <c r="S10" s="38"/>
    </row>
    <row r="11" spans="1:19" ht="20.25">
      <c r="A11" s="18" t="s">
        <v>49</v>
      </c>
      <c r="B11" s="19"/>
      <c r="D11" s="20"/>
      <c r="E11" s="20"/>
      <c r="H11" s="19"/>
      <c r="I11" s="19"/>
      <c r="K11" s="20"/>
      <c r="L11" s="20"/>
      <c r="M11" s="20"/>
      <c r="Q11" s="38"/>
      <c r="R11" s="38"/>
      <c r="S11" s="38"/>
    </row>
    <row r="12" spans="1:19" ht="18">
      <c r="A12" s="27" t="s">
        <v>58</v>
      </c>
      <c r="B12" s="27">
        <v>1</v>
      </c>
      <c r="C12" s="27">
        <v>2</v>
      </c>
      <c r="D12" s="27">
        <v>3</v>
      </c>
      <c r="E12" s="27">
        <v>4</v>
      </c>
      <c r="F12" s="27">
        <v>5</v>
      </c>
      <c r="G12" s="27">
        <v>6</v>
      </c>
      <c r="H12" s="27">
        <v>7</v>
      </c>
      <c r="I12" s="27">
        <v>8</v>
      </c>
      <c r="J12" s="27">
        <v>9</v>
      </c>
      <c r="K12" s="27">
        <v>10</v>
      </c>
      <c r="L12" s="27">
        <v>11</v>
      </c>
      <c r="M12" s="27">
        <v>12</v>
      </c>
      <c r="N12" s="27">
        <v>13</v>
      </c>
      <c r="O12" s="27">
        <v>14</v>
      </c>
      <c r="P12" s="27">
        <v>15</v>
      </c>
      <c r="Q12" s="27" t="s">
        <v>66</v>
      </c>
      <c r="R12" s="27" t="s">
        <v>68</v>
      </c>
      <c r="S12" s="27" t="s">
        <v>67</v>
      </c>
    </row>
    <row r="13" spans="1:19" ht="20.25">
      <c r="A13" s="35" t="s">
        <v>54</v>
      </c>
      <c r="B13" s="22">
        <v>305.72595165141195</v>
      </c>
      <c r="C13" s="22">
        <v>291.42768082355263</v>
      </c>
      <c r="D13" s="22">
        <v>302.62584834235844</v>
      </c>
      <c r="E13" s="22">
        <v>278.948643759579</v>
      </c>
      <c r="F13" s="22">
        <v>285.3082768979595</v>
      </c>
      <c r="G13" s="22">
        <v>312.8576437574569</v>
      </c>
      <c r="H13" s="22">
        <v>286.49202831810277</v>
      </c>
      <c r="I13" s="22">
        <v>292.05856733796276</v>
      </c>
      <c r="J13" s="22">
        <v>295.57475257394765</v>
      </c>
      <c r="K13" s="22">
        <v>285.4291035443619</v>
      </c>
      <c r="L13" s="22">
        <v>290.3458109882239</v>
      </c>
      <c r="M13" s="22">
        <v>288.4039214803172</v>
      </c>
      <c r="N13" s="22">
        <v>318.1563825972864</v>
      </c>
      <c r="O13" s="22">
        <v>294.831286512151</v>
      </c>
      <c r="P13" s="22">
        <v>305.8827509214949</v>
      </c>
      <c r="Q13" s="39">
        <f t="shared" si="0"/>
        <v>278.948643759579</v>
      </c>
      <c r="R13" s="39">
        <f t="shared" si="1"/>
        <v>295.6045766337445</v>
      </c>
      <c r="S13" s="39">
        <f t="shared" si="2"/>
        <v>318.1563825972864</v>
      </c>
    </row>
    <row r="14" spans="1:19" ht="20.25">
      <c r="A14" s="35" t="s">
        <v>55</v>
      </c>
      <c r="B14" s="22">
        <v>1.7331768079187573</v>
      </c>
      <c r="C14" s="22">
        <v>1.3212081629743202</v>
      </c>
      <c r="D14" s="22">
        <v>0.7560838769455186</v>
      </c>
      <c r="E14" s="22">
        <v>0.7132137865455627</v>
      </c>
      <c r="F14" s="22">
        <v>0.9709393798625531</v>
      </c>
      <c r="G14" s="22">
        <v>0.9384028898009633</v>
      </c>
      <c r="H14" s="22">
        <v>0.7527871431540432</v>
      </c>
      <c r="I14" s="22">
        <v>1.3097392239215997</v>
      </c>
      <c r="J14" s="22">
        <v>0.6280144018907998</v>
      </c>
      <c r="K14" s="22">
        <v>1.4426609858859816</v>
      </c>
      <c r="L14" s="22">
        <v>0.9907052218926087</v>
      </c>
      <c r="M14" s="22">
        <v>0.6666856858870326</v>
      </c>
      <c r="N14" s="22">
        <v>0.7636821214093967</v>
      </c>
      <c r="O14" s="22">
        <v>1.02902064904642</v>
      </c>
      <c r="P14" s="22">
        <v>1.110299356680745</v>
      </c>
      <c r="Q14" s="39">
        <f t="shared" si="0"/>
        <v>0.6280144018907998</v>
      </c>
      <c r="R14" s="39">
        <f t="shared" si="1"/>
        <v>1.0084413129210867</v>
      </c>
      <c r="S14" s="39">
        <f t="shared" si="2"/>
        <v>1.7331768079187573</v>
      </c>
    </row>
    <row r="15" spans="1:19" ht="20.25">
      <c r="A15" s="35" t="s">
        <v>56</v>
      </c>
      <c r="B15" s="22">
        <v>0.3065937050129764</v>
      </c>
      <c r="C15" s="22">
        <v>0.7246032451718181</v>
      </c>
      <c r="D15" s="22">
        <v>1.1630920491155983</v>
      </c>
      <c r="E15" s="22">
        <v>1.337260704452636</v>
      </c>
      <c r="F15" s="22">
        <v>1.148061262079057</v>
      </c>
      <c r="G15" s="22">
        <v>1.0181036359152522</v>
      </c>
      <c r="H15" s="22">
        <v>1.3265172565615466</v>
      </c>
      <c r="I15" s="22">
        <v>0.6277492076850029</v>
      </c>
      <c r="J15" s="22">
        <v>1.0997978016936292</v>
      </c>
      <c r="K15" s="22">
        <v>0.8288864162751253</v>
      </c>
      <c r="L15" s="22">
        <v>1.0652227110243804</v>
      </c>
      <c r="M15" s="22">
        <v>1.2857023128168663</v>
      </c>
      <c r="N15" s="22">
        <v>1.0600186572080692</v>
      </c>
      <c r="O15" s="22">
        <v>1.2164620525593732</v>
      </c>
      <c r="P15" s="22">
        <v>1.117454614671462</v>
      </c>
      <c r="Q15" s="39">
        <f t="shared" si="0"/>
        <v>0.3065937050129764</v>
      </c>
      <c r="R15" s="39">
        <f t="shared" si="1"/>
        <v>1.0217017088161862</v>
      </c>
      <c r="S15" s="39">
        <f t="shared" si="2"/>
        <v>1.337260704452636</v>
      </c>
    </row>
    <row r="16" spans="1:19" ht="21" thickBot="1">
      <c r="A16" s="36" t="s">
        <v>57</v>
      </c>
      <c r="B16" s="23">
        <v>-1.0505850652283923</v>
      </c>
      <c r="C16" s="23">
        <v>-0.9188139915811451</v>
      </c>
      <c r="D16" s="23">
        <v>-0.9275480002696062</v>
      </c>
      <c r="E16" s="23">
        <v>-0.7007027045862557</v>
      </c>
      <c r="F16" s="23">
        <v>-0.9777251185182362</v>
      </c>
      <c r="G16" s="23">
        <v>-1.1899389313428161</v>
      </c>
      <c r="H16" s="23">
        <v>-0.7831996205946818</v>
      </c>
      <c r="I16" s="23">
        <v>-0.85568983184546</v>
      </c>
      <c r="J16" s="23">
        <v>-0.7140108069266002</v>
      </c>
      <c r="K16" s="23">
        <v>-0.9652803304454927</v>
      </c>
      <c r="L16" s="23">
        <v>-0.9443296044714439</v>
      </c>
      <c r="M16" s="23">
        <v>-0.8798940247674156</v>
      </c>
      <c r="N16" s="23">
        <v>-1.1379112215255889</v>
      </c>
      <c r="O16" s="23">
        <v>-1.0559893415351154</v>
      </c>
      <c r="P16" s="23">
        <v>-1.462746527132162</v>
      </c>
      <c r="Q16" s="39">
        <f t="shared" si="0"/>
        <v>-1.462746527132162</v>
      </c>
      <c r="R16" s="39">
        <f t="shared" si="1"/>
        <v>-0.9709576747180274</v>
      </c>
      <c r="S16" s="39">
        <f t="shared" si="2"/>
        <v>-0.7007027045862557</v>
      </c>
    </row>
  </sheetData>
  <printOptions/>
  <pageMargins left="0.75" right="0.75" top="1" bottom="1" header="0.5" footer="0.5"/>
  <pageSetup fitToHeight="1" fitToWidth="1" horizontalDpi="300" verticalDpi="3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Vaughan</dc:creator>
  <cp:keywords/>
  <dc:description/>
  <cp:lastModifiedBy>wrstephe</cp:lastModifiedBy>
  <cp:lastPrinted>2004-06-28T15:21:39Z</cp:lastPrinted>
  <dcterms:created xsi:type="dcterms:W3CDTF">2001-11-13T15:26:02Z</dcterms:created>
  <dcterms:modified xsi:type="dcterms:W3CDTF">2005-02-17T17:32:34Z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-692030484</vt:i4>
  </property>
  <property fmtid="{D5CDD505-2E9C-101B-9397-08002B2CF9AE}" pid="3" name="_EmailSubject">
    <vt:lpwstr>JSE submission 03-072</vt:lpwstr>
  </property>
  <property fmtid="{D5CDD505-2E9C-101B-9397-08002B2CF9AE}" pid="4" name="_AuthorEmail">
    <vt:lpwstr>VAUGHATS@uwec.edu</vt:lpwstr>
  </property>
  <property fmtid="{D5CDD505-2E9C-101B-9397-08002B2CF9AE}" pid="5" name="_AuthorEmailDisplayName">
    <vt:lpwstr>Vaughan, Timothy S.</vt:lpwstr>
  </property>
</Properties>
</file>